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2021-22\"/>
    </mc:Choice>
  </mc:AlternateContent>
  <bookViews>
    <workbookView xWindow="32760" yWindow="32760" windowWidth="19200" windowHeight="7350"/>
  </bookViews>
  <sheets>
    <sheet name="Org Codes" sheetId="4" r:id="rId1"/>
    <sheet name="505TV2" sheetId="13" state="hidden" r:id="rId2"/>
    <sheet name="511CY1" sheetId="22" state="hidden" r:id="rId3"/>
  </sheets>
  <calcPr calcId="152511"/>
</workbook>
</file>

<file path=xl/calcChain.xml><?xml version="1.0" encoding="utf-8"?>
<calcChain xmlns="http://schemas.openxmlformats.org/spreadsheetml/2006/main">
  <c r="H12" i="13" l="1"/>
  <c r="H12" i="22"/>
  <c r="H20" i="13"/>
  <c r="H20" i="22"/>
  <c r="H37" i="22"/>
  <c r="H36" i="13"/>
  <c r="H36" i="22"/>
  <c r="H29" i="13"/>
  <c r="H37" i="13"/>
  <c r="H29" i="22"/>
  <c r="E12" i="22"/>
  <c r="E37" i="22"/>
  <c r="F12" i="22"/>
  <c r="G12" i="22"/>
  <c r="I12" i="22"/>
  <c r="I37" i="22"/>
  <c r="E20" i="22"/>
  <c r="F20" i="22"/>
  <c r="G20" i="22"/>
  <c r="I20" i="22"/>
  <c r="E29" i="22"/>
  <c r="F29" i="22"/>
  <c r="F37" i="22"/>
  <c r="G29" i="22"/>
  <c r="I29" i="22"/>
  <c r="E36" i="22"/>
  <c r="F36" i="22"/>
  <c r="G36" i="22"/>
  <c r="G37" i="22"/>
  <c r="I36" i="22"/>
  <c r="G8" i="13"/>
  <c r="G12" i="13"/>
  <c r="E12" i="13"/>
  <c r="F12" i="13"/>
  <c r="I12" i="13"/>
  <c r="I37" i="13"/>
  <c r="E20" i="13"/>
  <c r="E37" i="13"/>
  <c r="F20" i="13"/>
  <c r="F37" i="13"/>
  <c r="G20" i="13"/>
  <c r="G37" i="13"/>
  <c r="I20" i="13"/>
  <c r="E29" i="13"/>
  <c r="F29" i="13"/>
  <c r="G29" i="13"/>
  <c r="I29" i="13"/>
  <c r="E36" i="13"/>
  <c r="F36" i="13"/>
  <c r="G36" i="13"/>
  <c r="I36" i="13"/>
</calcChain>
</file>

<file path=xl/sharedStrings.xml><?xml version="1.0" encoding="utf-8"?>
<sst xmlns="http://schemas.openxmlformats.org/spreadsheetml/2006/main" count="511" uniqueCount="211">
  <si>
    <t xml:space="preserve">Subtotal of Temporary Labor/Benefits </t>
  </si>
  <si>
    <t>TOTAL OF BUDGET REQUEST</t>
  </si>
  <si>
    <t>Subtotal of Equipment</t>
  </si>
  <si>
    <t>Subtotal of Supplies</t>
  </si>
  <si>
    <t>Department</t>
  </si>
  <si>
    <t>Org Code</t>
  </si>
  <si>
    <t>Temporary Labor w/Benefits (student workers, lab aides, etc.) excludes adjunct faculty</t>
  </si>
  <si>
    <t>Subtotal of Services/Travel</t>
  </si>
  <si>
    <t>505IR1</t>
  </si>
  <si>
    <t>Institutnl Research-Research/Plan</t>
  </si>
  <si>
    <t>Title V - A1C2 ALEKS/PLATO</t>
  </si>
  <si>
    <t>510SF1</t>
  </si>
  <si>
    <t>Faculty Senate</t>
  </si>
  <si>
    <t>510VI0</t>
  </si>
  <si>
    <t>Counseling &amp; Guidance Department</t>
  </si>
  <si>
    <t>511CY1</t>
  </si>
  <si>
    <t>Community Services</t>
  </si>
  <si>
    <t>511DA1</t>
  </si>
  <si>
    <t>Dean of Academic Affairs</t>
  </si>
  <si>
    <t>511LA1</t>
  </si>
  <si>
    <t>Language Arts</t>
  </si>
  <si>
    <t>511LC1</t>
  </si>
  <si>
    <t>511LI1</t>
  </si>
  <si>
    <t>511SM1</t>
  </si>
  <si>
    <t>511SS1</t>
  </si>
  <si>
    <t>Social Science Department</t>
  </si>
  <si>
    <t>Transfer Center</t>
  </si>
  <si>
    <t>511VP1</t>
  </si>
  <si>
    <t>Fine &amp; Applied Arts</t>
  </si>
  <si>
    <t>512AP1</t>
  </si>
  <si>
    <t>512BU1</t>
  </si>
  <si>
    <t>Business Ed Instructional Dept</t>
  </si>
  <si>
    <t>512CI1</t>
  </si>
  <si>
    <t>Child Development Instructional Div</t>
  </si>
  <si>
    <t>512CJ1</t>
  </si>
  <si>
    <t>Administration of Justice Instrctnl</t>
  </si>
  <si>
    <t>512DB1</t>
  </si>
  <si>
    <t>Dean of Careers&amp;Techincal Education</t>
  </si>
  <si>
    <t>512HC1</t>
  </si>
  <si>
    <t>Health Careers</t>
  </si>
  <si>
    <t>Information Technology</t>
  </si>
  <si>
    <t>512PH1</t>
  </si>
  <si>
    <t>Phys Ed, Health &amp; Rec</t>
  </si>
  <si>
    <t>Admissions &amp; Records</t>
  </si>
  <si>
    <t>Commencement</t>
  </si>
  <si>
    <t>Financial Aid</t>
  </si>
  <si>
    <t>Men's Baseball</t>
  </si>
  <si>
    <t>Men's Basketball</t>
  </si>
  <si>
    <t>Athletics Department</t>
  </si>
  <si>
    <t>Women's Softball</t>
  </si>
  <si>
    <t>Women's Basketball</t>
  </si>
  <si>
    <t>Women's Volleyball</t>
  </si>
  <si>
    <t>M &amp; O - Buildings</t>
  </si>
  <si>
    <t>M &amp; O - Custodial Services</t>
  </si>
  <si>
    <t>M &amp; O Department</t>
  </si>
  <si>
    <t>M &amp; O - Grounds</t>
  </si>
  <si>
    <t>530MOM</t>
  </si>
  <si>
    <t>Maintenance Projects</t>
  </si>
  <si>
    <t>530MOP</t>
  </si>
  <si>
    <t>M &amp; O - Vehicle</t>
  </si>
  <si>
    <t>530MSM</t>
  </si>
  <si>
    <t>PC Scheduled Maintenance Gen Fund</t>
  </si>
  <si>
    <t>530PS1</t>
  </si>
  <si>
    <t>Print shop</t>
  </si>
  <si>
    <t>530UT1</t>
  </si>
  <si>
    <t>Utilities</t>
  </si>
  <si>
    <t>540FO1</t>
  </si>
  <si>
    <t>Foundation</t>
  </si>
  <si>
    <t>550CG1</t>
  </si>
  <si>
    <t>550TC1</t>
  </si>
  <si>
    <t>550VI1</t>
  </si>
  <si>
    <t>VP - Student Services</t>
  </si>
  <si>
    <t>Outreach</t>
  </si>
  <si>
    <t>Athletics Trainer</t>
  </si>
  <si>
    <t>500PI1</t>
  </si>
  <si>
    <t>500PI2</t>
  </si>
  <si>
    <t>500PR1</t>
  </si>
  <si>
    <t>Public Information</t>
  </si>
  <si>
    <t>Public Information Center</t>
  </si>
  <si>
    <t>President Office</t>
  </si>
  <si>
    <t>2007/08 Actuals</t>
  </si>
  <si>
    <t>2006/07 Actuals</t>
  </si>
  <si>
    <t>PORTERVILLE COLLEGE</t>
  </si>
  <si>
    <t>Contact Person</t>
  </si>
  <si>
    <t>Supplies, Food, Materials</t>
  </si>
  <si>
    <t>4000's Accts</t>
  </si>
  <si>
    <t>1000's-3000's Accts</t>
  </si>
  <si>
    <t>5000's Accts</t>
  </si>
  <si>
    <t>6000's Accts</t>
  </si>
  <si>
    <t>Equipment (new or replacement)</t>
  </si>
  <si>
    <t>Services, travel, guest speakers, memberships/dues</t>
  </si>
  <si>
    <t>Request Link to Mission Statement</t>
  </si>
  <si>
    <t>Request Link to Strategic Plan Initiative/ Goal #</t>
  </si>
  <si>
    <t>Justification for Expenditure</t>
  </si>
  <si>
    <t>Description of Requested Expenditure</t>
  </si>
  <si>
    <t>Oth Instructional Consulting Serv</t>
  </si>
  <si>
    <t>PTL001</t>
  </si>
  <si>
    <t>Benefits</t>
  </si>
  <si>
    <t>Rosa Carlson</t>
  </si>
  <si>
    <t>1310</t>
  </si>
  <si>
    <t>Adjunct Acad Emp - Non-Cont</t>
  </si>
  <si>
    <t>1330</t>
  </si>
  <si>
    <t>Acad Emp - Overload</t>
  </si>
  <si>
    <t>Antonia Ecung</t>
  </si>
  <si>
    <r>
      <t xml:space="preserve">505TV2               </t>
    </r>
    <r>
      <rPr>
        <sz val="10"/>
        <color indexed="10"/>
        <rFont val="Arial"/>
        <family val="2"/>
      </rPr>
      <t>Roll to 511LC1 in 2009-10</t>
    </r>
  </si>
  <si>
    <t>Library</t>
  </si>
  <si>
    <t>Administrative Services</t>
  </si>
  <si>
    <t>550EO1</t>
  </si>
  <si>
    <t>554AM1</t>
  </si>
  <si>
    <t>554AM2</t>
  </si>
  <si>
    <t>554AT1</t>
  </si>
  <si>
    <t>554AT2</t>
  </si>
  <si>
    <t>554AW1</t>
  </si>
  <si>
    <t>554AW2</t>
  </si>
  <si>
    <t>554AW5</t>
  </si>
  <si>
    <t>530BS1</t>
  </si>
  <si>
    <t>Applied Tech  (Ag &amp; Industrial Maint Tech)</t>
  </si>
  <si>
    <t>536MOB</t>
  </si>
  <si>
    <t>536MOC</t>
  </si>
  <si>
    <t>536MOD</t>
  </si>
  <si>
    <t>536MOG</t>
  </si>
  <si>
    <t>Parking &amp; Security - PC</t>
  </si>
  <si>
    <t>536MOV</t>
  </si>
  <si>
    <t>Org #</t>
  </si>
  <si>
    <t>Description</t>
  </si>
  <si>
    <t>Budget Manager</t>
  </si>
  <si>
    <t>Learning Center (LRC)</t>
  </si>
  <si>
    <t xml:space="preserve">EOPS </t>
  </si>
  <si>
    <t>General Fund Org Codes/ Budget Manger</t>
  </si>
  <si>
    <t>553CT1</t>
  </si>
  <si>
    <t>553AR1</t>
  </si>
  <si>
    <t>553FA1</t>
  </si>
  <si>
    <t>553OR1</t>
  </si>
  <si>
    <t>512HC2</t>
  </si>
  <si>
    <t>512HC3</t>
  </si>
  <si>
    <t>512HC4</t>
  </si>
  <si>
    <t>512HC5</t>
  </si>
  <si>
    <t>Health Careers - EMT</t>
  </si>
  <si>
    <t xml:space="preserve">Health Careers - Psych Tech </t>
  </si>
  <si>
    <t>Health Careers - License Vocational Nursing</t>
  </si>
  <si>
    <t>Health Careers - Registered Nursing</t>
  </si>
  <si>
    <t>512FT1</t>
  </si>
  <si>
    <t>Fire Technology</t>
  </si>
  <si>
    <t>Priority</t>
  </si>
  <si>
    <t>2008/09 Actuals</t>
  </si>
  <si>
    <t>Request Link to California Core Mission Statement</t>
  </si>
  <si>
    <t>Direct Instr Prof Exp</t>
  </si>
  <si>
    <t>2009/10 Actuals</t>
  </si>
  <si>
    <t>TOTAL 2011/12 Request</t>
  </si>
  <si>
    <t>2011/12 BUDGET WORKSHEET</t>
  </si>
  <si>
    <t>John Word</t>
  </si>
  <si>
    <t>553MT1</t>
  </si>
  <si>
    <t>Arlitha Harmon</t>
  </si>
  <si>
    <t>507IT1</t>
  </si>
  <si>
    <t>Faculty</t>
  </si>
  <si>
    <t>Classified</t>
  </si>
  <si>
    <t>Administrator</t>
  </si>
  <si>
    <t>Annette</t>
  </si>
  <si>
    <t>Jodie</t>
  </si>
  <si>
    <t>Erin Cruz</t>
  </si>
  <si>
    <t>500AN1</t>
  </si>
  <si>
    <t>Accreditation</t>
  </si>
  <si>
    <t>Jay Navarrette</t>
  </si>
  <si>
    <t>Vickie Dugan</t>
  </si>
  <si>
    <t>500DR1</t>
  </si>
  <si>
    <t>Achieving the Dream</t>
  </si>
  <si>
    <t>Vern</t>
  </si>
  <si>
    <t>553MT2</t>
  </si>
  <si>
    <t>SSSP - Credit</t>
  </si>
  <si>
    <t>SSSP - Non Credit</t>
  </si>
  <si>
    <t>550DS1</t>
  </si>
  <si>
    <t>DRC</t>
  </si>
  <si>
    <t>Jennie</t>
  </si>
  <si>
    <t>Erin</t>
  </si>
  <si>
    <t>Miguel</t>
  </si>
  <si>
    <t>Matthew</t>
  </si>
  <si>
    <t>VP Instruction</t>
  </si>
  <si>
    <t>Robert Simpkins</t>
  </si>
  <si>
    <t>Jay N.</t>
  </si>
  <si>
    <t>Kim Behrens/Lupe Guillen</t>
  </si>
  <si>
    <t>Arlitha Harmon/Ramona Chiapa</t>
  </si>
  <si>
    <t xml:space="preserve">Annette </t>
  </si>
  <si>
    <t>Chris Ebert</t>
  </si>
  <si>
    <t>Science</t>
  </si>
  <si>
    <t>Math</t>
  </si>
  <si>
    <t>Primavera Arvizu</t>
  </si>
  <si>
    <t>554AW6</t>
  </si>
  <si>
    <t>Women's Cross Country</t>
  </si>
  <si>
    <t>554AW4</t>
  </si>
  <si>
    <t>Women's Tennis</t>
  </si>
  <si>
    <t>Felisa Hannah</t>
  </si>
  <si>
    <t>Joel</t>
  </si>
  <si>
    <t>Dr. Habib</t>
  </si>
  <si>
    <t xml:space="preserve">Dr. Habib </t>
  </si>
  <si>
    <t>Joe C.</t>
  </si>
  <si>
    <t>Joe Cascio</t>
  </si>
  <si>
    <t>Roger Perez</t>
  </si>
  <si>
    <t>Felisa Hannah/Roger Perez</t>
  </si>
  <si>
    <t>Thad Russell</t>
  </si>
  <si>
    <t>Theodore</t>
  </si>
  <si>
    <t>Joe Cascio/Gerred</t>
  </si>
  <si>
    <t>James Carson</t>
  </si>
  <si>
    <t>James Thompson</t>
  </si>
  <si>
    <t>Sherie Burgess</t>
  </si>
  <si>
    <t>Kendra Haney</t>
  </si>
  <si>
    <t>Reagen Doizer</t>
  </si>
  <si>
    <t>Miles Vega/Robert Simpkins</t>
  </si>
  <si>
    <t>Todd Dearmore</t>
  </si>
  <si>
    <t>Arlitha Harmon/John Word</t>
  </si>
  <si>
    <t>Elizabeth Buchanan</t>
  </si>
  <si>
    <t>Frank Ramierz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</si>
</sst>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5" xfId="0" applyFont="1" applyBorder="1" applyProtection="1">
      <protection locked="0"/>
    </xf>
    <xf numFmtId="0" fontId="0" fillId="0" borderId="2" xfId="0" applyBorder="1" applyProtection="1"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0" fontId="5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2" fillId="0" borderId="7" xfId="0" applyFont="1" applyBorder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5" fillId="0" borderId="9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9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6" fillId="0" borderId="0" xfId="0" applyFont="1" applyAlignment="1" applyProtection="1">
      <alignment horizontal="right"/>
      <protection locked="0"/>
    </xf>
    <xf numFmtId="0" fontId="9" fillId="0" borderId="1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0" xfId="0" applyFont="1" applyBorder="1" applyProtection="1">
      <protection locked="0"/>
    </xf>
    <xf numFmtId="0" fontId="0" fillId="0" borderId="12" xfId="0" applyBorder="1" applyProtection="1">
      <protection locked="0"/>
    </xf>
    <xf numFmtId="0" fontId="3" fillId="0" borderId="1" xfId="0" applyFont="1" applyBorder="1" applyAlignment="1" applyProtection="1">
      <alignment horizontal="right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vertical="top"/>
      <protection locked="0"/>
    </xf>
    <xf numFmtId="0" fontId="10" fillId="0" borderId="7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/>
      <protection locked="0"/>
    </xf>
    <xf numFmtId="0" fontId="10" fillId="0" borderId="17" xfId="0" applyFont="1" applyBorder="1" applyAlignment="1" applyProtection="1">
      <alignment vertical="top"/>
      <protection locked="0"/>
    </xf>
    <xf numFmtId="164" fontId="0" fillId="0" borderId="0" xfId="1" applyNumberFormat="1" applyFont="1" applyProtection="1">
      <protection locked="0"/>
    </xf>
    <xf numFmtId="164" fontId="2" fillId="0" borderId="0" xfId="1" applyNumberFormat="1" applyFont="1" applyProtection="1"/>
    <xf numFmtId="164" fontId="3" fillId="0" borderId="6" xfId="1" applyNumberFormat="1" applyFont="1" applyBorder="1" applyAlignment="1" applyProtection="1">
      <alignment horizontal="center" wrapText="1"/>
    </xf>
    <xf numFmtId="164" fontId="3" fillId="0" borderId="11" xfId="1" applyNumberFormat="1" applyFont="1" applyBorder="1" applyAlignment="1" applyProtection="1">
      <alignment horizontal="center" wrapText="1"/>
      <protection locked="0"/>
    </xf>
    <xf numFmtId="164" fontId="10" fillId="0" borderId="16" xfId="1" applyNumberFormat="1" applyFont="1" applyBorder="1" applyAlignment="1" applyProtection="1">
      <alignment vertical="top"/>
    </xf>
    <xf numFmtId="164" fontId="10" fillId="0" borderId="16" xfId="1" applyNumberFormat="1" applyFont="1" applyBorder="1" applyAlignment="1" applyProtection="1">
      <alignment vertical="top"/>
      <protection locked="0"/>
    </xf>
    <xf numFmtId="164" fontId="10" fillId="0" borderId="7" xfId="1" applyNumberFormat="1" applyFont="1" applyBorder="1" applyAlignment="1" applyProtection="1">
      <alignment vertical="top"/>
    </xf>
    <xf numFmtId="164" fontId="10" fillId="0" borderId="10" xfId="1" applyNumberFormat="1" applyFont="1" applyBorder="1" applyAlignment="1" applyProtection="1">
      <alignment vertical="top"/>
    </xf>
    <xf numFmtId="164" fontId="10" fillId="0" borderId="10" xfId="1" applyNumberFormat="1" applyFont="1" applyBorder="1" applyAlignment="1" applyProtection="1">
      <alignment vertical="top"/>
      <protection locked="0"/>
    </xf>
    <xf numFmtId="164" fontId="10" fillId="0" borderId="8" xfId="1" applyNumberFormat="1" applyFont="1" applyBorder="1" applyAlignment="1" applyProtection="1">
      <alignment vertical="top"/>
    </xf>
    <xf numFmtId="164" fontId="5" fillId="0" borderId="6" xfId="1" applyNumberFormat="1" applyFont="1" applyBorder="1" applyProtection="1"/>
    <xf numFmtId="164" fontId="2" fillId="0" borderId="0" xfId="1" applyNumberFormat="1" applyFont="1" applyProtection="1">
      <protection locked="0"/>
    </xf>
    <xf numFmtId="164" fontId="4" fillId="0" borderId="16" xfId="1" applyNumberFormat="1" applyFont="1" applyBorder="1" applyProtection="1">
      <protection locked="0"/>
    </xf>
    <xf numFmtId="164" fontId="10" fillId="0" borderId="18" xfId="1" applyNumberFormat="1" applyFont="1" applyBorder="1" applyAlignment="1" applyProtection="1">
      <alignment vertical="top"/>
      <protection locked="0"/>
    </xf>
    <xf numFmtId="164" fontId="10" fillId="0" borderId="0" xfId="1" applyNumberFormat="1" applyFont="1" applyBorder="1" applyAlignment="1" applyProtection="1">
      <alignment vertical="top"/>
      <protection locked="0"/>
    </xf>
    <xf numFmtId="164" fontId="2" fillId="0" borderId="0" xfId="1" applyNumberFormat="1" applyFont="1" applyBorder="1" applyAlignment="1" applyProtection="1">
      <alignment wrapText="1"/>
    </xf>
    <xf numFmtId="164" fontId="2" fillId="0" borderId="0" xfId="1" applyNumberFormat="1" applyFont="1" applyBorder="1" applyAlignment="1" applyProtection="1">
      <alignment wrapText="1"/>
      <protection locked="0"/>
    </xf>
    <xf numFmtId="164" fontId="2" fillId="0" borderId="0" xfId="1" applyNumberFormat="1" applyFont="1" applyBorder="1" applyProtection="1"/>
    <xf numFmtId="164" fontId="10" fillId="0" borderId="16" xfId="1" applyNumberFormat="1" applyFont="1" applyBorder="1" applyAlignment="1" applyProtection="1">
      <alignment horizontal="right" vertical="top" wrapText="1"/>
    </xf>
    <xf numFmtId="164" fontId="10" fillId="0" borderId="18" xfId="1" applyNumberFormat="1" applyFont="1" applyBorder="1" applyAlignment="1" applyProtection="1">
      <alignment horizontal="right" vertical="top" wrapText="1"/>
      <protection locked="0"/>
    </xf>
    <xf numFmtId="164" fontId="10" fillId="0" borderId="10" xfId="1" applyNumberFormat="1" applyFont="1" applyBorder="1" applyAlignment="1" applyProtection="1">
      <alignment horizontal="right" vertical="top" wrapText="1"/>
    </xf>
    <xf numFmtId="164" fontId="10" fillId="0" borderId="0" xfId="1" applyNumberFormat="1" applyFont="1" applyBorder="1" applyAlignment="1" applyProtection="1">
      <alignment horizontal="right" vertical="top" wrapText="1"/>
      <protection locked="0"/>
    </xf>
    <xf numFmtId="164" fontId="10" fillId="0" borderId="8" xfId="1" applyNumberFormat="1" applyFont="1" applyBorder="1" applyAlignment="1" applyProtection="1">
      <alignment vertical="top" wrapText="1"/>
    </xf>
    <xf numFmtId="164" fontId="10" fillId="0" borderId="0" xfId="1" applyNumberFormat="1" applyFont="1" applyBorder="1" applyAlignment="1" applyProtection="1">
      <alignment vertical="top" wrapText="1"/>
      <protection locked="0"/>
    </xf>
    <xf numFmtId="164" fontId="2" fillId="0" borderId="0" xfId="1" applyNumberFormat="1" applyFont="1" applyBorder="1" applyProtection="1">
      <protection locked="0"/>
    </xf>
    <xf numFmtId="164" fontId="10" fillId="0" borderId="16" xfId="1" applyNumberFormat="1" applyFont="1" applyBorder="1" applyAlignment="1" applyProtection="1">
      <alignment horizontal="center" vertical="top" wrapText="1"/>
    </xf>
    <xf numFmtId="164" fontId="10" fillId="0" borderId="16" xfId="1" applyNumberFormat="1" applyFont="1" applyBorder="1" applyAlignment="1" applyProtection="1">
      <alignment horizontal="center" vertical="top" wrapText="1"/>
      <protection locked="0"/>
    </xf>
    <xf numFmtId="164" fontId="10" fillId="0" borderId="10" xfId="1" applyNumberFormat="1" applyFont="1" applyBorder="1" applyAlignment="1" applyProtection="1">
      <alignment horizontal="center" vertical="top" wrapText="1"/>
    </xf>
    <xf numFmtId="164" fontId="10" fillId="0" borderId="10" xfId="1" applyNumberFormat="1" applyFont="1" applyBorder="1" applyAlignment="1" applyProtection="1">
      <alignment horizontal="center" vertical="top" wrapText="1"/>
      <protection locked="0"/>
    </xf>
    <xf numFmtId="164" fontId="5" fillId="0" borderId="9" xfId="1" applyNumberFormat="1" applyFont="1" applyBorder="1" applyProtection="1"/>
    <xf numFmtId="164" fontId="5" fillId="0" borderId="1" xfId="1" applyNumberFormat="1" applyFont="1" applyBorder="1" applyProtection="1"/>
    <xf numFmtId="164" fontId="10" fillId="0" borderId="7" xfId="1" applyNumberFormat="1" applyFont="1" applyBorder="1" applyAlignment="1" applyProtection="1">
      <alignment horizontal="right" vertical="top" wrapText="1"/>
    </xf>
    <xf numFmtId="164" fontId="10" fillId="0" borderId="8" xfId="1" applyNumberFormat="1" applyFont="1" applyBorder="1" applyAlignment="1" applyProtection="1">
      <alignment horizontal="right" vertical="top" wrapText="1"/>
    </xf>
    <xf numFmtId="164" fontId="5" fillId="0" borderId="2" xfId="1" applyNumberFormat="1" applyFont="1" applyBorder="1" applyProtection="1"/>
    <xf numFmtId="164" fontId="10" fillId="0" borderId="16" xfId="1" applyNumberFormat="1" applyFont="1" applyBorder="1" applyAlignment="1" applyProtection="1">
      <alignment horizontal="right" vertical="top" wrapText="1"/>
      <protection locked="0"/>
    </xf>
    <xf numFmtId="164" fontId="10" fillId="0" borderId="10" xfId="1" applyNumberFormat="1" applyFont="1" applyBorder="1" applyAlignment="1" applyProtection="1">
      <alignment horizontal="right" vertical="top" wrapText="1"/>
      <protection locked="0"/>
    </xf>
    <xf numFmtId="164" fontId="10" fillId="0" borderId="10" xfId="1" applyNumberFormat="1" applyFont="1" applyBorder="1" applyAlignment="1" applyProtection="1">
      <alignment vertical="top" wrapText="1"/>
      <protection locked="0"/>
    </xf>
    <xf numFmtId="164" fontId="10" fillId="0" borderId="1" xfId="1" applyNumberFormat="1" applyFont="1" applyBorder="1" applyAlignment="1" applyProtection="1">
      <alignment vertical="top" wrapText="1"/>
      <protection locked="0"/>
    </xf>
    <xf numFmtId="0" fontId="4" fillId="0" borderId="7" xfId="0" applyFont="1" applyBorder="1"/>
    <xf numFmtId="0" fontId="4" fillId="0" borderId="8" xfId="0" applyFont="1" applyBorder="1"/>
    <xf numFmtId="43" fontId="4" fillId="0" borderId="7" xfId="1" applyFont="1" applyBorder="1"/>
    <xf numFmtId="43" fontId="4" fillId="0" borderId="8" xfId="1" applyFont="1" applyBorder="1"/>
    <xf numFmtId="0" fontId="0" fillId="2" borderId="0" xfId="0" applyFill="1"/>
    <xf numFmtId="0" fontId="9" fillId="2" borderId="11" xfId="0" applyFont="1" applyFill="1" applyBorder="1" applyProtection="1">
      <protection locked="0"/>
    </xf>
    <xf numFmtId="0" fontId="5" fillId="0" borderId="0" xfId="0" applyFont="1"/>
    <xf numFmtId="0" fontId="5" fillId="0" borderId="19" xfId="0" applyFont="1" applyBorder="1"/>
    <xf numFmtId="0" fontId="3" fillId="0" borderId="13" xfId="0" applyFont="1" applyBorder="1" applyAlignment="1" applyProtection="1">
      <alignment textRotation="90" wrapText="1"/>
      <protection locked="0"/>
    </xf>
    <xf numFmtId="164" fontId="3" fillId="0" borderId="6" xfId="1" applyNumberFormat="1" applyFont="1" applyBorder="1" applyAlignment="1" applyProtection="1">
      <alignment horizontal="center" wrapText="1"/>
      <protection locked="0"/>
    </xf>
    <xf numFmtId="164" fontId="10" fillId="0" borderId="1" xfId="1" applyNumberFormat="1" applyFont="1" applyBorder="1" applyAlignment="1" applyProtection="1">
      <alignment vertical="top"/>
      <protection locked="0"/>
    </xf>
    <xf numFmtId="164" fontId="10" fillId="0" borderId="7" xfId="1" applyNumberFormat="1" applyFont="1" applyBorder="1" applyAlignment="1" applyProtection="1">
      <alignment horizontal="right" vertical="top" wrapText="1"/>
      <protection locked="0"/>
    </xf>
    <xf numFmtId="164" fontId="10" fillId="0" borderId="8" xfId="1" applyNumberFormat="1" applyFont="1" applyBorder="1" applyAlignment="1" applyProtection="1">
      <alignment horizontal="right" vertical="top" wrapText="1"/>
      <protection locked="0"/>
    </xf>
    <xf numFmtId="164" fontId="10" fillId="0" borderId="8" xfId="1" applyNumberFormat="1" applyFont="1" applyBorder="1" applyAlignment="1" applyProtection="1">
      <alignment vertical="top" wrapText="1"/>
      <protection locked="0"/>
    </xf>
    <xf numFmtId="164" fontId="10" fillId="0" borderId="7" xfId="1" applyNumberFormat="1" applyFont="1" applyBorder="1" applyAlignment="1" applyProtection="1">
      <alignment vertical="top"/>
      <protection locked="0"/>
    </xf>
    <xf numFmtId="164" fontId="10" fillId="0" borderId="8" xfId="1" applyNumberFormat="1" applyFont="1" applyBorder="1" applyAlignment="1" applyProtection="1">
      <alignment vertical="top"/>
      <protection locked="0"/>
    </xf>
    <xf numFmtId="0" fontId="0" fillId="0" borderId="0" xfId="0" applyFill="1"/>
    <xf numFmtId="164" fontId="3" fillId="0" borderId="14" xfId="1" applyNumberFormat="1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Fill="1"/>
    <xf numFmtId="0" fontId="9" fillId="3" borderId="0" xfId="0" applyFont="1" applyFill="1"/>
    <xf numFmtId="0" fontId="9" fillId="4" borderId="0" xfId="0" applyFont="1" applyFill="1"/>
  </cellXfs>
  <cellStyles count="6">
    <cellStyle name="Comma" xfId="1" builtinId="3"/>
    <cellStyle name="Comma 2" xfId="2"/>
    <cellStyle name="Comma 3 2" xfId="3"/>
    <cellStyle name="Currency 2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5"/>
  <sheetViews>
    <sheetView tabSelected="1" topLeftCell="A18" zoomScale="172" zoomScaleNormal="172" workbookViewId="0">
      <selection activeCell="C23" sqref="C23"/>
    </sheetView>
  </sheetViews>
  <sheetFormatPr defaultRowHeight="12.75" x14ac:dyDescent="0.2"/>
  <cols>
    <col min="2" max="2" width="38" customWidth="1"/>
    <col min="3" max="3" width="29" bestFit="1" customWidth="1"/>
    <col min="4" max="4" width="12.42578125" customWidth="1"/>
    <col min="5" max="5" width="13.7109375" customWidth="1"/>
    <col min="6" max="6" width="15.7109375" customWidth="1"/>
    <col min="7" max="7" width="9.28515625" customWidth="1"/>
  </cols>
  <sheetData>
    <row r="1" spans="1:7" x14ac:dyDescent="0.2">
      <c r="B1" s="94" t="s">
        <v>128</v>
      </c>
    </row>
    <row r="2" spans="1:7" x14ac:dyDescent="0.2">
      <c r="B2" s="93"/>
    </row>
    <row r="3" spans="1:7" s="93" customFormat="1" x14ac:dyDescent="0.2">
      <c r="A3" s="93" t="s">
        <v>123</v>
      </c>
      <c r="B3" s="93" t="s">
        <v>124</v>
      </c>
      <c r="C3" s="93" t="s">
        <v>125</v>
      </c>
      <c r="D3" s="93" t="s">
        <v>154</v>
      </c>
      <c r="E3" s="93" t="s">
        <v>155</v>
      </c>
      <c r="F3" s="93" t="s">
        <v>156</v>
      </c>
    </row>
    <row r="4" spans="1:7" s="93" customFormat="1" x14ac:dyDescent="0.2">
      <c r="A4" s="25" t="s">
        <v>160</v>
      </c>
      <c r="B4" s="25" t="s">
        <v>161</v>
      </c>
      <c r="C4" s="25" t="s">
        <v>190</v>
      </c>
      <c r="D4" s="25" t="s">
        <v>191</v>
      </c>
      <c r="E4" s="25" t="s">
        <v>158</v>
      </c>
      <c r="F4" s="25" t="s">
        <v>194</v>
      </c>
      <c r="G4"/>
    </row>
    <row r="5" spans="1:7" x14ac:dyDescent="0.2">
      <c r="A5" s="25" t="s">
        <v>74</v>
      </c>
      <c r="B5" s="25" t="s">
        <v>77</v>
      </c>
      <c r="C5" s="25" t="s">
        <v>197</v>
      </c>
      <c r="D5" s="25" t="s">
        <v>191</v>
      </c>
      <c r="E5" s="25" t="s">
        <v>158</v>
      </c>
      <c r="F5" s="25" t="s">
        <v>194</v>
      </c>
    </row>
    <row r="6" spans="1:7" x14ac:dyDescent="0.2">
      <c r="A6" s="25" t="s">
        <v>75</v>
      </c>
      <c r="B6" s="25" t="s">
        <v>78</v>
      </c>
      <c r="C6" s="25" t="s">
        <v>197</v>
      </c>
      <c r="D6" s="25" t="s">
        <v>191</v>
      </c>
      <c r="E6" s="25" t="s">
        <v>158</v>
      </c>
      <c r="F6" s="25" t="s">
        <v>194</v>
      </c>
    </row>
    <row r="7" spans="1:7" x14ac:dyDescent="0.2">
      <c r="A7" s="25" t="s">
        <v>76</v>
      </c>
      <c r="B7" s="25" t="s">
        <v>79</v>
      </c>
      <c r="C7" s="25" t="s">
        <v>192</v>
      </c>
      <c r="D7" s="25" t="s">
        <v>191</v>
      </c>
      <c r="E7" s="25" t="s">
        <v>158</v>
      </c>
      <c r="F7" s="25" t="s">
        <v>194</v>
      </c>
    </row>
    <row r="8" spans="1:7" x14ac:dyDescent="0.2">
      <c r="A8" s="25" t="s">
        <v>164</v>
      </c>
      <c r="B8" s="25" t="s">
        <v>165</v>
      </c>
      <c r="C8" s="25" t="s">
        <v>193</v>
      </c>
      <c r="D8" s="25" t="s">
        <v>191</v>
      </c>
      <c r="E8" s="25" t="s">
        <v>158</v>
      </c>
      <c r="F8" s="25" t="s">
        <v>194</v>
      </c>
    </row>
    <row r="9" spans="1:7" hidden="1" x14ac:dyDescent="0.2">
      <c r="A9" t="s">
        <v>8</v>
      </c>
      <c r="B9" t="s">
        <v>9</v>
      </c>
      <c r="C9" s="25" t="s">
        <v>98</v>
      </c>
      <c r="D9" s="25"/>
      <c r="E9" s="25" t="s">
        <v>158</v>
      </c>
      <c r="F9" s="25" t="s">
        <v>194</v>
      </c>
    </row>
    <row r="10" spans="1:7" x14ac:dyDescent="0.2">
      <c r="A10" s="25" t="s">
        <v>115</v>
      </c>
      <c r="B10" s="25" t="s">
        <v>106</v>
      </c>
      <c r="C10" s="25" t="s">
        <v>152</v>
      </c>
      <c r="D10" s="25" t="s">
        <v>191</v>
      </c>
      <c r="E10" s="25" t="s">
        <v>158</v>
      </c>
      <c r="F10" s="25" t="s">
        <v>194</v>
      </c>
    </row>
    <row r="11" spans="1:7" hidden="1" x14ac:dyDescent="0.2">
      <c r="A11" t="s">
        <v>60</v>
      </c>
      <c r="B11" t="s">
        <v>61</v>
      </c>
      <c r="C11" s="25" t="s">
        <v>152</v>
      </c>
      <c r="D11" s="25"/>
      <c r="E11" s="25" t="s">
        <v>158</v>
      </c>
      <c r="F11" s="25" t="s">
        <v>194</v>
      </c>
    </row>
    <row r="12" spans="1:7" x14ac:dyDescent="0.2">
      <c r="A12" t="s">
        <v>64</v>
      </c>
      <c r="B12" t="s">
        <v>65</v>
      </c>
      <c r="C12" s="25" t="s">
        <v>150</v>
      </c>
      <c r="D12" s="25" t="s">
        <v>191</v>
      </c>
      <c r="E12" s="25" t="s">
        <v>158</v>
      </c>
      <c r="F12" s="25" t="s">
        <v>194</v>
      </c>
    </row>
    <row r="13" spans="1:7" x14ac:dyDescent="0.2">
      <c r="A13" s="25" t="s">
        <v>117</v>
      </c>
      <c r="B13" t="s">
        <v>52</v>
      </c>
      <c r="C13" s="25" t="s">
        <v>150</v>
      </c>
      <c r="D13" s="25" t="s">
        <v>191</v>
      </c>
      <c r="E13" s="25" t="s">
        <v>158</v>
      </c>
      <c r="F13" s="25" t="s">
        <v>194</v>
      </c>
    </row>
    <row r="14" spans="1:7" x14ac:dyDescent="0.2">
      <c r="A14" s="25" t="s">
        <v>118</v>
      </c>
      <c r="B14" t="s">
        <v>53</v>
      </c>
      <c r="C14" s="25" t="s">
        <v>150</v>
      </c>
      <c r="D14" s="25" t="s">
        <v>191</v>
      </c>
      <c r="E14" s="25" t="s">
        <v>158</v>
      </c>
      <c r="F14" s="25" t="s">
        <v>194</v>
      </c>
    </row>
    <row r="15" spans="1:7" x14ac:dyDescent="0.2">
      <c r="A15" s="25" t="s">
        <v>119</v>
      </c>
      <c r="B15" t="s">
        <v>54</v>
      </c>
      <c r="C15" s="25" t="s">
        <v>150</v>
      </c>
      <c r="D15" s="25" t="s">
        <v>191</v>
      </c>
      <c r="E15" s="25" t="s">
        <v>158</v>
      </c>
      <c r="F15" s="25" t="s">
        <v>194</v>
      </c>
    </row>
    <row r="16" spans="1:7" x14ac:dyDescent="0.2">
      <c r="A16" s="25" t="s">
        <v>120</v>
      </c>
      <c r="B16" t="s">
        <v>55</v>
      </c>
      <c r="C16" s="25" t="s">
        <v>150</v>
      </c>
      <c r="D16" s="25" t="s">
        <v>191</v>
      </c>
      <c r="E16" s="25" t="s">
        <v>158</v>
      </c>
      <c r="F16" s="25" t="s">
        <v>194</v>
      </c>
    </row>
    <row r="17" spans="1:6" x14ac:dyDescent="0.2">
      <c r="A17" s="25" t="s">
        <v>122</v>
      </c>
      <c r="B17" t="s">
        <v>59</v>
      </c>
      <c r="C17" s="25" t="s">
        <v>150</v>
      </c>
      <c r="D17" s="25" t="s">
        <v>191</v>
      </c>
      <c r="E17" s="25" t="s">
        <v>158</v>
      </c>
      <c r="F17" s="25" t="s">
        <v>194</v>
      </c>
    </row>
    <row r="18" spans="1:6" x14ac:dyDescent="0.2">
      <c r="A18" s="25" t="s">
        <v>56</v>
      </c>
      <c r="B18" t="s">
        <v>57</v>
      </c>
      <c r="C18" s="25" t="s">
        <v>208</v>
      </c>
      <c r="D18" s="25" t="s">
        <v>191</v>
      </c>
      <c r="E18" s="25" t="s">
        <v>158</v>
      </c>
      <c r="F18" s="25" t="s">
        <v>194</v>
      </c>
    </row>
    <row r="19" spans="1:6" x14ac:dyDescent="0.2">
      <c r="A19" t="s">
        <v>58</v>
      </c>
      <c r="B19" s="25" t="s">
        <v>121</v>
      </c>
      <c r="C19" s="25" t="s">
        <v>207</v>
      </c>
      <c r="D19" s="25" t="s">
        <v>191</v>
      </c>
      <c r="E19" s="25" t="s">
        <v>158</v>
      </c>
      <c r="F19" s="25" t="s">
        <v>194</v>
      </c>
    </row>
    <row r="20" spans="1:6" x14ac:dyDescent="0.2">
      <c r="A20" t="s">
        <v>66</v>
      </c>
      <c r="B20" t="s">
        <v>67</v>
      </c>
      <c r="C20" s="25" t="s">
        <v>180</v>
      </c>
      <c r="D20" s="25" t="s">
        <v>174</v>
      </c>
      <c r="E20" s="109" t="s">
        <v>172</v>
      </c>
      <c r="F20" s="25" t="s">
        <v>178</v>
      </c>
    </row>
    <row r="21" spans="1:6" x14ac:dyDescent="0.2">
      <c r="A21" t="s">
        <v>11</v>
      </c>
      <c r="B21" s="25" t="s">
        <v>12</v>
      </c>
      <c r="C21" s="25" t="s">
        <v>206</v>
      </c>
      <c r="D21" s="25" t="s">
        <v>174</v>
      </c>
      <c r="E21" s="109" t="s">
        <v>172</v>
      </c>
      <c r="F21" s="25" t="s">
        <v>178</v>
      </c>
    </row>
    <row r="22" spans="1:6" x14ac:dyDescent="0.2">
      <c r="A22" t="s">
        <v>13</v>
      </c>
      <c r="B22" s="25" t="s">
        <v>176</v>
      </c>
      <c r="C22" s="25" t="s">
        <v>198</v>
      </c>
      <c r="D22" s="25" t="s">
        <v>174</v>
      </c>
      <c r="E22" s="109" t="s">
        <v>172</v>
      </c>
      <c r="F22" s="25" t="s">
        <v>178</v>
      </c>
    </row>
    <row r="23" spans="1:6" x14ac:dyDescent="0.2">
      <c r="A23" t="s">
        <v>15</v>
      </c>
      <c r="B23" t="s">
        <v>16</v>
      </c>
      <c r="C23" s="25" t="s">
        <v>198</v>
      </c>
      <c r="D23" s="25" t="s">
        <v>174</v>
      </c>
      <c r="E23" s="109" t="s">
        <v>172</v>
      </c>
      <c r="F23" s="25" t="s">
        <v>178</v>
      </c>
    </row>
    <row r="24" spans="1:6" x14ac:dyDescent="0.2">
      <c r="A24" t="s">
        <v>17</v>
      </c>
      <c r="B24" t="s">
        <v>18</v>
      </c>
      <c r="C24" s="25" t="s">
        <v>195</v>
      </c>
      <c r="D24" s="25" t="s">
        <v>175</v>
      </c>
      <c r="E24" s="110" t="s">
        <v>181</v>
      </c>
      <c r="F24" s="25" t="s">
        <v>173</v>
      </c>
    </row>
    <row r="25" spans="1:6" x14ac:dyDescent="0.2">
      <c r="A25" t="s">
        <v>19</v>
      </c>
      <c r="B25" s="25" t="s">
        <v>20</v>
      </c>
      <c r="C25" s="25" t="s">
        <v>209</v>
      </c>
      <c r="D25" s="25" t="s">
        <v>175</v>
      </c>
      <c r="E25" s="110" t="s">
        <v>157</v>
      </c>
      <c r="F25" s="25" t="s">
        <v>173</v>
      </c>
    </row>
    <row r="26" spans="1:6" x14ac:dyDescent="0.2">
      <c r="A26" t="s">
        <v>21</v>
      </c>
      <c r="B26" s="25" t="s">
        <v>126</v>
      </c>
      <c r="C26" s="25" t="s">
        <v>205</v>
      </c>
      <c r="D26" s="25" t="s">
        <v>175</v>
      </c>
      <c r="E26" s="110" t="s">
        <v>157</v>
      </c>
      <c r="F26" s="25" t="s">
        <v>173</v>
      </c>
    </row>
    <row r="27" spans="1:6" x14ac:dyDescent="0.2">
      <c r="A27" t="s">
        <v>22</v>
      </c>
      <c r="B27" s="25" t="s">
        <v>105</v>
      </c>
      <c r="C27" s="25" t="s">
        <v>182</v>
      </c>
      <c r="D27" s="25" t="s">
        <v>175</v>
      </c>
      <c r="E27" s="110" t="s">
        <v>157</v>
      </c>
      <c r="F27" s="25" t="s">
        <v>173</v>
      </c>
    </row>
    <row r="28" spans="1:6" x14ac:dyDescent="0.2">
      <c r="A28" t="s">
        <v>23</v>
      </c>
      <c r="B28" s="25" t="s">
        <v>183</v>
      </c>
      <c r="C28" s="25" t="s">
        <v>204</v>
      </c>
      <c r="D28" s="25" t="s">
        <v>175</v>
      </c>
      <c r="E28" s="110" t="s">
        <v>157</v>
      </c>
      <c r="F28" s="25" t="s">
        <v>173</v>
      </c>
    </row>
    <row r="29" spans="1:6" x14ac:dyDescent="0.2">
      <c r="A29" t="s">
        <v>23</v>
      </c>
      <c r="B29" s="25" t="s">
        <v>184</v>
      </c>
      <c r="C29" s="25" t="s">
        <v>203</v>
      </c>
      <c r="D29" s="25" t="s">
        <v>175</v>
      </c>
      <c r="E29" s="110" t="s">
        <v>157</v>
      </c>
      <c r="F29" s="25" t="s">
        <v>173</v>
      </c>
    </row>
    <row r="30" spans="1:6" x14ac:dyDescent="0.2">
      <c r="A30" t="s">
        <v>24</v>
      </c>
      <c r="B30" s="25" t="s">
        <v>25</v>
      </c>
      <c r="C30" s="25" t="s">
        <v>177</v>
      </c>
      <c r="D30" s="25" t="s">
        <v>175</v>
      </c>
      <c r="E30" s="110" t="s">
        <v>157</v>
      </c>
      <c r="F30" s="25" t="s">
        <v>173</v>
      </c>
    </row>
    <row r="31" spans="1:6" x14ac:dyDescent="0.2">
      <c r="A31" t="s">
        <v>27</v>
      </c>
      <c r="B31" s="25" t="s">
        <v>28</v>
      </c>
      <c r="C31" s="25" t="s">
        <v>202</v>
      </c>
      <c r="D31" s="25" t="s">
        <v>175</v>
      </c>
      <c r="E31" s="110" t="s">
        <v>157</v>
      </c>
      <c r="F31" s="25" t="s">
        <v>173</v>
      </c>
    </row>
    <row r="32" spans="1:6" x14ac:dyDescent="0.2">
      <c r="A32" s="25" t="s">
        <v>153</v>
      </c>
      <c r="B32" s="25" t="s">
        <v>40</v>
      </c>
      <c r="C32" s="25" t="s">
        <v>162</v>
      </c>
      <c r="D32" s="25" t="s">
        <v>175</v>
      </c>
      <c r="E32" s="110" t="s">
        <v>157</v>
      </c>
      <c r="F32" s="25" t="s">
        <v>173</v>
      </c>
    </row>
    <row r="33" spans="1:6" x14ac:dyDescent="0.2">
      <c r="A33" t="s">
        <v>62</v>
      </c>
      <c r="B33" t="s">
        <v>63</v>
      </c>
      <c r="C33" s="25" t="s">
        <v>196</v>
      </c>
      <c r="D33" s="25" t="s">
        <v>175</v>
      </c>
      <c r="E33" s="110" t="s">
        <v>157</v>
      </c>
      <c r="F33" s="25" t="s">
        <v>173</v>
      </c>
    </row>
    <row r="34" spans="1:6" x14ac:dyDescent="0.2">
      <c r="A34" t="s">
        <v>29</v>
      </c>
      <c r="B34" s="25" t="s">
        <v>116</v>
      </c>
      <c r="C34" s="25" t="s">
        <v>201</v>
      </c>
      <c r="D34" s="25" t="s">
        <v>174</v>
      </c>
      <c r="E34" s="109" t="s">
        <v>172</v>
      </c>
      <c r="F34" s="25" t="s">
        <v>178</v>
      </c>
    </row>
    <row r="35" spans="1:6" x14ac:dyDescent="0.2">
      <c r="A35" t="s">
        <v>30</v>
      </c>
      <c r="B35" t="s">
        <v>31</v>
      </c>
      <c r="C35" s="25" t="s">
        <v>201</v>
      </c>
      <c r="D35" s="25" t="s">
        <v>174</v>
      </c>
      <c r="E35" s="109" t="s">
        <v>172</v>
      </c>
      <c r="F35" s="25" t="s">
        <v>178</v>
      </c>
    </row>
    <row r="36" spans="1:6" x14ac:dyDescent="0.2">
      <c r="A36" t="s">
        <v>32</v>
      </c>
      <c r="B36" t="s">
        <v>33</v>
      </c>
      <c r="C36" s="25" t="s">
        <v>201</v>
      </c>
      <c r="D36" s="25" t="s">
        <v>174</v>
      </c>
      <c r="E36" s="109" t="s">
        <v>172</v>
      </c>
      <c r="F36" s="25" t="s">
        <v>178</v>
      </c>
    </row>
    <row r="37" spans="1:6" x14ac:dyDescent="0.2">
      <c r="A37" t="s">
        <v>34</v>
      </c>
      <c r="B37" t="s">
        <v>35</v>
      </c>
      <c r="C37" s="25" t="s">
        <v>201</v>
      </c>
      <c r="D37" s="25" t="s">
        <v>174</v>
      </c>
      <c r="E37" s="109" t="s">
        <v>172</v>
      </c>
      <c r="F37" s="25" t="s">
        <v>178</v>
      </c>
    </row>
    <row r="38" spans="1:6" x14ac:dyDescent="0.2">
      <c r="A38" t="s">
        <v>36</v>
      </c>
      <c r="B38" t="s">
        <v>37</v>
      </c>
      <c r="C38" s="25" t="s">
        <v>201</v>
      </c>
      <c r="D38" s="25" t="s">
        <v>174</v>
      </c>
      <c r="E38" s="109" t="s">
        <v>172</v>
      </c>
      <c r="F38" s="25" t="s">
        <v>178</v>
      </c>
    </row>
    <row r="39" spans="1:6" x14ac:dyDescent="0.2">
      <c r="A39" s="103" t="s">
        <v>141</v>
      </c>
      <c r="B39" t="s">
        <v>142</v>
      </c>
      <c r="C39" s="25" t="s">
        <v>201</v>
      </c>
      <c r="D39" s="25" t="s">
        <v>174</v>
      </c>
      <c r="E39" s="109" t="s">
        <v>172</v>
      </c>
      <c r="F39" s="25" t="s">
        <v>178</v>
      </c>
    </row>
    <row r="40" spans="1:6" x14ac:dyDescent="0.2">
      <c r="A40" s="103" t="s">
        <v>38</v>
      </c>
      <c r="B40" s="25" t="s">
        <v>39</v>
      </c>
      <c r="C40" s="25" t="s">
        <v>179</v>
      </c>
      <c r="D40" s="25" t="s">
        <v>174</v>
      </c>
      <c r="E40" s="109" t="s">
        <v>172</v>
      </c>
      <c r="F40" s="25" t="s">
        <v>178</v>
      </c>
    </row>
    <row r="41" spans="1:6" x14ac:dyDescent="0.2">
      <c r="A41" s="103" t="s">
        <v>133</v>
      </c>
      <c r="B41" t="s">
        <v>137</v>
      </c>
      <c r="C41" s="25" t="s">
        <v>179</v>
      </c>
      <c r="D41" s="25" t="s">
        <v>174</v>
      </c>
      <c r="E41" s="109" t="s">
        <v>172</v>
      </c>
      <c r="F41" s="25" t="s">
        <v>178</v>
      </c>
    </row>
    <row r="42" spans="1:6" x14ac:dyDescent="0.2">
      <c r="A42" s="103" t="s">
        <v>134</v>
      </c>
      <c r="B42" t="s">
        <v>138</v>
      </c>
      <c r="C42" s="25" t="s">
        <v>179</v>
      </c>
      <c r="D42" s="25" t="s">
        <v>174</v>
      </c>
      <c r="E42" s="109" t="s">
        <v>172</v>
      </c>
      <c r="F42" s="25" t="s">
        <v>178</v>
      </c>
    </row>
    <row r="43" spans="1:6" x14ac:dyDescent="0.2">
      <c r="A43" s="103" t="s">
        <v>135</v>
      </c>
      <c r="B43" t="s">
        <v>139</v>
      </c>
      <c r="C43" s="25" t="s">
        <v>179</v>
      </c>
      <c r="D43" s="25" t="s">
        <v>174</v>
      </c>
      <c r="E43" s="109" t="s">
        <v>172</v>
      </c>
      <c r="F43" s="25" t="s">
        <v>178</v>
      </c>
    </row>
    <row r="44" spans="1:6" x14ac:dyDescent="0.2">
      <c r="A44" s="103" t="s">
        <v>136</v>
      </c>
      <c r="B44" t="s">
        <v>140</v>
      </c>
      <c r="C44" s="25" t="s">
        <v>179</v>
      </c>
      <c r="D44" s="25" t="s">
        <v>174</v>
      </c>
      <c r="E44" s="109" t="s">
        <v>172</v>
      </c>
      <c r="F44" s="25" t="s">
        <v>178</v>
      </c>
    </row>
    <row r="45" spans="1:6" x14ac:dyDescent="0.2">
      <c r="A45" t="s">
        <v>68</v>
      </c>
      <c r="B45" t="s">
        <v>14</v>
      </c>
      <c r="C45" s="25" t="s">
        <v>185</v>
      </c>
      <c r="D45" s="25" t="s">
        <v>199</v>
      </c>
      <c r="E45" s="25" t="s">
        <v>166</v>
      </c>
      <c r="F45" s="25" t="s">
        <v>198</v>
      </c>
    </row>
    <row r="46" spans="1:6" x14ac:dyDescent="0.2">
      <c r="A46" s="25" t="s">
        <v>107</v>
      </c>
      <c r="B46" s="25" t="s">
        <v>127</v>
      </c>
      <c r="C46" s="25" t="s">
        <v>210</v>
      </c>
      <c r="D46" s="25" t="s">
        <v>199</v>
      </c>
      <c r="E46" s="25" t="s">
        <v>166</v>
      </c>
      <c r="F46" s="25" t="s">
        <v>198</v>
      </c>
    </row>
    <row r="47" spans="1:6" x14ac:dyDescent="0.2">
      <c r="A47" s="25" t="s">
        <v>170</v>
      </c>
      <c r="B47" s="25" t="s">
        <v>171</v>
      </c>
      <c r="C47" s="25" t="s">
        <v>210</v>
      </c>
      <c r="D47" s="25" t="s">
        <v>199</v>
      </c>
      <c r="E47" s="25" t="s">
        <v>166</v>
      </c>
      <c r="F47" s="25" t="s">
        <v>198</v>
      </c>
    </row>
    <row r="48" spans="1:6" x14ac:dyDescent="0.2">
      <c r="A48" t="s">
        <v>69</v>
      </c>
      <c r="B48" t="s">
        <v>26</v>
      </c>
      <c r="C48" s="25" t="s">
        <v>185</v>
      </c>
      <c r="D48" s="25" t="s">
        <v>199</v>
      </c>
      <c r="E48" s="25" t="s">
        <v>166</v>
      </c>
      <c r="F48" s="25" t="s">
        <v>198</v>
      </c>
    </row>
    <row r="49" spans="1:7" x14ac:dyDescent="0.2">
      <c r="A49" t="s">
        <v>70</v>
      </c>
      <c r="B49" t="s">
        <v>71</v>
      </c>
      <c r="C49" s="25" t="s">
        <v>185</v>
      </c>
      <c r="D49" s="25" t="s">
        <v>199</v>
      </c>
      <c r="E49" s="25" t="s">
        <v>166</v>
      </c>
      <c r="F49" s="25" t="s">
        <v>198</v>
      </c>
    </row>
    <row r="50" spans="1:7" x14ac:dyDescent="0.2">
      <c r="A50" t="s">
        <v>130</v>
      </c>
      <c r="B50" s="25" t="s">
        <v>43</v>
      </c>
      <c r="C50" s="25" t="s">
        <v>159</v>
      </c>
      <c r="D50" s="25" t="s">
        <v>199</v>
      </c>
      <c r="E50" s="25" t="s">
        <v>166</v>
      </c>
      <c r="F50" s="25" t="s">
        <v>198</v>
      </c>
    </row>
    <row r="51" spans="1:7" x14ac:dyDescent="0.2">
      <c r="A51" t="s">
        <v>129</v>
      </c>
      <c r="B51" t="s">
        <v>44</v>
      </c>
      <c r="C51" s="25" t="s">
        <v>159</v>
      </c>
      <c r="D51" s="25" t="s">
        <v>199</v>
      </c>
      <c r="E51" s="25" t="s">
        <v>166</v>
      </c>
      <c r="F51" s="25" t="s">
        <v>198</v>
      </c>
    </row>
    <row r="52" spans="1:7" x14ac:dyDescent="0.2">
      <c r="A52" t="s">
        <v>131</v>
      </c>
      <c r="B52" t="s">
        <v>45</v>
      </c>
      <c r="C52" s="25" t="s">
        <v>159</v>
      </c>
      <c r="D52" s="25" t="s">
        <v>199</v>
      </c>
      <c r="E52" s="25" t="s">
        <v>166</v>
      </c>
      <c r="F52" s="25" t="s">
        <v>198</v>
      </c>
    </row>
    <row r="53" spans="1:7" x14ac:dyDescent="0.2">
      <c r="A53" s="25" t="s">
        <v>151</v>
      </c>
      <c r="B53" s="25" t="s">
        <v>168</v>
      </c>
      <c r="C53" s="25" t="s">
        <v>159</v>
      </c>
      <c r="D53" s="25" t="s">
        <v>199</v>
      </c>
      <c r="E53" s="25" t="s">
        <v>166</v>
      </c>
      <c r="F53" s="25" t="s">
        <v>198</v>
      </c>
    </row>
    <row r="54" spans="1:7" x14ac:dyDescent="0.2">
      <c r="A54" s="25" t="s">
        <v>167</v>
      </c>
      <c r="B54" s="25" t="s">
        <v>169</v>
      </c>
      <c r="C54" s="25" t="s">
        <v>159</v>
      </c>
      <c r="D54" s="25" t="s">
        <v>199</v>
      </c>
      <c r="E54" s="25" t="s">
        <v>166</v>
      </c>
      <c r="F54" s="25" t="s">
        <v>198</v>
      </c>
    </row>
    <row r="55" spans="1:7" x14ac:dyDescent="0.2">
      <c r="A55" t="s">
        <v>132</v>
      </c>
      <c r="B55" t="s">
        <v>72</v>
      </c>
      <c r="C55" s="25" t="s">
        <v>159</v>
      </c>
      <c r="D55" s="25" t="s">
        <v>199</v>
      </c>
      <c r="E55" s="25" t="s">
        <v>166</v>
      </c>
      <c r="F55" s="25" t="s">
        <v>198</v>
      </c>
    </row>
    <row r="56" spans="1:7" x14ac:dyDescent="0.2">
      <c r="A56" s="108" t="s">
        <v>108</v>
      </c>
      <c r="B56" s="103" t="s">
        <v>46</v>
      </c>
      <c r="C56" s="108" t="s">
        <v>200</v>
      </c>
      <c r="D56" s="25" t="s">
        <v>199</v>
      </c>
      <c r="E56" s="25" t="s">
        <v>166</v>
      </c>
      <c r="F56" s="25" t="s">
        <v>198</v>
      </c>
    </row>
    <row r="57" spans="1:7" x14ac:dyDescent="0.2">
      <c r="A57" s="108" t="s">
        <v>109</v>
      </c>
      <c r="B57" s="103" t="s">
        <v>47</v>
      </c>
      <c r="C57" s="108" t="s">
        <v>200</v>
      </c>
      <c r="D57" s="25" t="s">
        <v>199</v>
      </c>
      <c r="E57" s="25" t="s">
        <v>166</v>
      </c>
      <c r="F57" s="25" t="s">
        <v>198</v>
      </c>
    </row>
    <row r="58" spans="1:7" x14ac:dyDescent="0.2">
      <c r="A58" s="108" t="s">
        <v>110</v>
      </c>
      <c r="B58" s="108" t="s">
        <v>48</v>
      </c>
      <c r="C58" s="108" t="s">
        <v>200</v>
      </c>
      <c r="D58" s="25" t="s">
        <v>199</v>
      </c>
      <c r="E58" s="25" t="s">
        <v>166</v>
      </c>
      <c r="F58" s="25" t="s">
        <v>198</v>
      </c>
    </row>
    <row r="59" spans="1:7" x14ac:dyDescent="0.2">
      <c r="A59" s="108" t="s">
        <v>111</v>
      </c>
      <c r="B59" s="103" t="s">
        <v>73</v>
      </c>
      <c r="C59" s="108" t="s">
        <v>200</v>
      </c>
      <c r="D59" s="25" t="s">
        <v>199</v>
      </c>
      <c r="E59" s="25" t="s">
        <v>166</v>
      </c>
      <c r="F59" s="25" t="s">
        <v>198</v>
      </c>
    </row>
    <row r="60" spans="1:7" x14ac:dyDescent="0.2">
      <c r="A60" s="108" t="s">
        <v>112</v>
      </c>
      <c r="B60" s="103" t="s">
        <v>49</v>
      </c>
      <c r="C60" s="108" t="s">
        <v>200</v>
      </c>
      <c r="D60" s="25" t="s">
        <v>199</v>
      </c>
      <c r="E60" s="25" t="s">
        <v>166</v>
      </c>
      <c r="F60" s="25" t="s">
        <v>198</v>
      </c>
    </row>
    <row r="61" spans="1:7" x14ac:dyDescent="0.2">
      <c r="A61" s="108" t="s">
        <v>113</v>
      </c>
      <c r="B61" s="103" t="s">
        <v>50</v>
      </c>
      <c r="C61" s="108" t="s">
        <v>200</v>
      </c>
      <c r="D61" s="25" t="s">
        <v>199</v>
      </c>
      <c r="E61" s="25" t="s">
        <v>166</v>
      </c>
      <c r="F61" s="25" t="s">
        <v>198</v>
      </c>
      <c r="G61" s="25"/>
    </row>
    <row r="62" spans="1:7" x14ac:dyDescent="0.2">
      <c r="A62" s="108" t="s">
        <v>114</v>
      </c>
      <c r="B62" s="103" t="s">
        <v>51</v>
      </c>
      <c r="C62" s="108" t="s">
        <v>200</v>
      </c>
      <c r="D62" s="25" t="s">
        <v>199</v>
      </c>
      <c r="E62" s="25" t="s">
        <v>166</v>
      </c>
      <c r="F62" s="25" t="s">
        <v>198</v>
      </c>
      <c r="G62" s="25"/>
    </row>
    <row r="63" spans="1:7" x14ac:dyDescent="0.2">
      <c r="A63" s="108" t="s">
        <v>186</v>
      </c>
      <c r="B63" s="103" t="s">
        <v>187</v>
      </c>
      <c r="C63" s="108" t="s">
        <v>200</v>
      </c>
      <c r="D63" s="25" t="s">
        <v>199</v>
      </c>
      <c r="E63" s="25" t="s">
        <v>166</v>
      </c>
      <c r="F63" s="25" t="s">
        <v>198</v>
      </c>
      <c r="G63" s="25"/>
    </row>
    <row r="64" spans="1:7" x14ac:dyDescent="0.2">
      <c r="A64" s="108" t="s">
        <v>188</v>
      </c>
      <c r="B64" s="103" t="s">
        <v>189</v>
      </c>
      <c r="C64" s="108" t="s">
        <v>200</v>
      </c>
      <c r="D64" s="25" t="s">
        <v>199</v>
      </c>
      <c r="E64" s="25" t="s">
        <v>166</v>
      </c>
      <c r="F64" s="25" t="s">
        <v>198</v>
      </c>
      <c r="G64" s="25"/>
    </row>
    <row r="65" spans="1:7" x14ac:dyDescent="0.2">
      <c r="A65" t="s">
        <v>41</v>
      </c>
      <c r="B65" t="s">
        <v>42</v>
      </c>
      <c r="C65" s="25" t="s">
        <v>163</v>
      </c>
      <c r="D65" s="25" t="s">
        <v>199</v>
      </c>
      <c r="E65" s="25" t="s">
        <v>166</v>
      </c>
      <c r="F65" s="25" t="s">
        <v>198</v>
      </c>
      <c r="G65" s="25"/>
    </row>
  </sheetData>
  <phoneticPr fontId="4" type="noConversion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7"/>
  <sheetViews>
    <sheetView workbookViewId="0">
      <selection activeCell="I31" activeCellId="2" sqref="I14 I22 I31"/>
    </sheetView>
  </sheetViews>
  <sheetFormatPr defaultColWidth="9.28515625" defaultRowHeight="12.75" x14ac:dyDescent="0.2"/>
  <cols>
    <col min="1" max="1" width="6.7109375" style="1" customWidth="1"/>
    <col min="2" max="2" width="25.5703125" style="1" customWidth="1"/>
    <col min="3" max="3" width="2.7109375" style="1" customWidth="1"/>
    <col min="4" max="4" width="25.5703125" style="1" customWidth="1"/>
    <col min="5" max="8" width="8.7109375" style="49" customWidth="1"/>
    <col min="9" max="11" width="9.28515625" style="50"/>
    <col min="12" max="12" width="8.7109375" style="4" customWidth="1"/>
    <col min="13" max="13" width="60.7109375" style="1" customWidth="1"/>
    <col min="14" max="16384" width="9.28515625" style="1"/>
  </cols>
  <sheetData>
    <row r="1" spans="1:15" ht="20.25" x14ac:dyDescent="0.3">
      <c r="B1" s="105" t="s">
        <v>82</v>
      </c>
      <c r="C1" s="105"/>
      <c r="D1" s="105"/>
      <c r="E1" s="105"/>
    </row>
    <row r="2" spans="1:15" ht="16.149999999999999" customHeight="1" x14ac:dyDescent="0.25">
      <c r="B2" s="106" t="s">
        <v>149</v>
      </c>
      <c r="C2" s="106"/>
      <c r="D2" s="106"/>
      <c r="E2" s="106"/>
      <c r="L2" s="12" t="s">
        <v>4</v>
      </c>
      <c r="M2" s="91" t="s">
        <v>10</v>
      </c>
      <c r="N2"/>
      <c r="O2"/>
    </row>
    <row r="3" spans="1:15" ht="16.149999999999999" customHeight="1" x14ac:dyDescent="0.25">
      <c r="B3" s="107"/>
      <c r="C3" s="107"/>
      <c r="D3" s="107"/>
      <c r="E3" s="107"/>
      <c r="L3" s="12" t="s">
        <v>5</v>
      </c>
      <c r="M3" s="92" t="s">
        <v>104</v>
      </c>
    </row>
    <row r="4" spans="1:15" ht="16.149999999999999" customHeight="1" x14ac:dyDescent="0.25">
      <c r="B4" s="107"/>
      <c r="C4" s="107"/>
      <c r="D4" s="107"/>
      <c r="E4" s="107"/>
      <c r="L4" s="28" t="s">
        <v>83</v>
      </c>
      <c r="M4" s="29" t="s">
        <v>103</v>
      </c>
    </row>
    <row r="7" spans="1:15" ht="76.5" x14ac:dyDescent="0.2">
      <c r="A7" s="34" t="s">
        <v>86</v>
      </c>
      <c r="B7" s="35" t="s">
        <v>6</v>
      </c>
      <c r="C7" s="95" t="s">
        <v>143</v>
      </c>
      <c r="D7" s="35" t="s">
        <v>94</v>
      </c>
      <c r="E7" s="51" t="s">
        <v>81</v>
      </c>
      <c r="F7" s="96" t="s">
        <v>80</v>
      </c>
      <c r="G7" s="96" t="s">
        <v>144</v>
      </c>
      <c r="H7" s="52" t="s">
        <v>147</v>
      </c>
      <c r="I7" s="51" t="s">
        <v>148</v>
      </c>
      <c r="J7" s="36" t="s">
        <v>145</v>
      </c>
      <c r="K7" s="36" t="s">
        <v>91</v>
      </c>
      <c r="L7" s="36" t="s">
        <v>92</v>
      </c>
      <c r="M7" s="37" t="s">
        <v>93</v>
      </c>
    </row>
    <row r="8" spans="1:15" x14ac:dyDescent="0.2">
      <c r="A8" s="87" t="s">
        <v>99</v>
      </c>
      <c r="B8" s="87" t="s">
        <v>100</v>
      </c>
      <c r="C8" s="87"/>
      <c r="D8" s="87" t="s">
        <v>96</v>
      </c>
      <c r="E8" s="89">
        <v>15050</v>
      </c>
      <c r="F8" s="89">
        <v>13210.85</v>
      </c>
      <c r="G8" s="89">
        <f>7452.5+9658</f>
        <v>17110.5</v>
      </c>
      <c r="H8" s="89"/>
      <c r="I8" s="55"/>
      <c r="J8" s="55"/>
      <c r="K8" s="55"/>
      <c r="L8" s="40"/>
      <c r="M8" s="21"/>
    </row>
    <row r="9" spans="1:15" x14ac:dyDescent="0.2">
      <c r="A9" s="88" t="s">
        <v>101</v>
      </c>
      <c r="B9" s="88" t="s">
        <v>102</v>
      </c>
      <c r="C9" s="88"/>
      <c r="D9" s="88" t="s">
        <v>96</v>
      </c>
      <c r="E9" s="90">
        <v>0</v>
      </c>
      <c r="F9" s="90">
        <v>1650</v>
      </c>
      <c r="G9" s="90">
        <v>95436</v>
      </c>
      <c r="H9" s="90"/>
      <c r="I9" s="58"/>
      <c r="J9" s="58"/>
      <c r="K9" s="58"/>
      <c r="L9" s="42"/>
      <c r="M9" s="22"/>
    </row>
    <row r="10" spans="1:15" x14ac:dyDescent="0.2">
      <c r="A10" s="31">
        <v>3000</v>
      </c>
      <c r="B10" s="41" t="s">
        <v>97</v>
      </c>
      <c r="C10" s="42"/>
      <c r="D10" s="42"/>
      <c r="E10" s="56">
        <v>1657.14</v>
      </c>
      <c r="F10" s="57">
        <v>1499.3</v>
      </c>
      <c r="G10" s="57">
        <v>11700.05</v>
      </c>
      <c r="H10" s="57"/>
      <c r="I10" s="56"/>
      <c r="J10" s="58"/>
      <c r="K10" s="58"/>
      <c r="L10" s="42"/>
      <c r="M10" s="22"/>
    </row>
    <row r="11" spans="1:15" x14ac:dyDescent="0.2">
      <c r="A11" s="31"/>
      <c r="B11" s="41"/>
      <c r="C11" s="41"/>
      <c r="D11" s="41"/>
      <c r="E11" s="56"/>
      <c r="F11" s="57"/>
      <c r="G11" s="57"/>
      <c r="H11" s="57"/>
      <c r="I11" s="56"/>
      <c r="J11" s="58"/>
      <c r="K11" s="58"/>
      <c r="L11" s="42"/>
      <c r="M11" s="22"/>
    </row>
    <row r="12" spans="1:15" ht="25.5" x14ac:dyDescent="0.2">
      <c r="A12" s="30"/>
      <c r="B12" s="33" t="s">
        <v>0</v>
      </c>
      <c r="C12" s="33"/>
      <c r="D12" s="2"/>
      <c r="E12" s="59">
        <f>SUM(E8:E11)</f>
        <v>16707.14</v>
      </c>
      <c r="F12" s="59">
        <f>SUM(F8:F11)</f>
        <v>16360.15</v>
      </c>
      <c r="G12" s="59">
        <f>SUM(G8:G11)</f>
        <v>124246.55</v>
      </c>
      <c r="H12" s="59">
        <f>SUM(H8:H11)</f>
        <v>0</v>
      </c>
      <c r="I12" s="59">
        <f>SUM(I8:I11)</f>
        <v>0</v>
      </c>
      <c r="J12" s="59"/>
      <c r="K12" s="59"/>
      <c r="L12" s="13"/>
      <c r="M12" s="3"/>
    </row>
    <row r="13" spans="1:15" x14ac:dyDescent="0.2">
      <c r="B13" s="4"/>
      <c r="C13" s="4"/>
      <c r="D13" s="4"/>
      <c r="E13" s="50"/>
      <c r="F13" s="60"/>
      <c r="G13" s="60"/>
      <c r="H13" s="60"/>
      <c r="I13" s="51"/>
      <c r="L13" s="14"/>
    </row>
    <row r="14" spans="1:15" ht="76.5" x14ac:dyDescent="0.2">
      <c r="A14" s="34" t="s">
        <v>85</v>
      </c>
      <c r="B14" s="35" t="s">
        <v>84</v>
      </c>
      <c r="C14" s="35"/>
      <c r="D14" s="35" t="s">
        <v>94</v>
      </c>
      <c r="E14" s="51" t="s">
        <v>81</v>
      </c>
      <c r="F14" s="96" t="s">
        <v>80</v>
      </c>
      <c r="G14" s="96" t="s">
        <v>144</v>
      </c>
      <c r="H14" s="52" t="s">
        <v>147</v>
      </c>
      <c r="I14" s="51" t="s">
        <v>148</v>
      </c>
      <c r="J14" s="36" t="s">
        <v>145</v>
      </c>
      <c r="K14" s="36" t="s">
        <v>91</v>
      </c>
      <c r="L14" s="36" t="s">
        <v>92</v>
      </c>
      <c r="M14" s="37" t="s">
        <v>93</v>
      </c>
    </row>
    <row r="15" spans="1:15" x14ac:dyDescent="0.2">
      <c r="A15" s="31"/>
      <c r="B15" s="27"/>
      <c r="C15" s="27"/>
      <c r="D15" s="27"/>
      <c r="E15" s="61"/>
      <c r="F15" s="62"/>
      <c r="G15" s="101"/>
      <c r="H15" s="62"/>
      <c r="I15" s="53"/>
      <c r="J15" s="55"/>
      <c r="K15" s="55"/>
      <c r="L15" s="20"/>
      <c r="M15" s="21"/>
    </row>
    <row r="16" spans="1:15" x14ac:dyDescent="0.2">
      <c r="A16" s="31"/>
      <c r="B16" s="41"/>
      <c r="C16" s="42"/>
      <c r="D16" s="42"/>
      <c r="E16" s="58"/>
      <c r="F16" s="63"/>
      <c r="G16" s="102"/>
      <c r="H16" s="63"/>
      <c r="I16" s="56"/>
      <c r="J16" s="58"/>
      <c r="K16" s="58"/>
      <c r="L16" s="17"/>
      <c r="M16" s="22"/>
    </row>
    <row r="17" spans="1:13" x14ac:dyDescent="0.2">
      <c r="A17" s="31"/>
      <c r="B17" s="41"/>
      <c r="C17" s="42"/>
      <c r="D17" s="42"/>
      <c r="E17" s="58"/>
      <c r="F17" s="63"/>
      <c r="G17" s="102"/>
      <c r="H17" s="63"/>
      <c r="I17" s="56"/>
      <c r="J17" s="58"/>
      <c r="K17" s="58"/>
      <c r="L17" s="17"/>
      <c r="M17" s="22"/>
    </row>
    <row r="18" spans="1:13" x14ac:dyDescent="0.2">
      <c r="A18" s="31"/>
      <c r="B18" s="41"/>
      <c r="C18" s="42"/>
      <c r="D18" s="42"/>
      <c r="E18" s="58"/>
      <c r="F18" s="63"/>
      <c r="G18" s="102"/>
      <c r="H18" s="63"/>
      <c r="I18" s="56"/>
      <c r="J18" s="58"/>
      <c r="K18" s="58"/>
      <c r="L18" s="17"/>
      <c r="M18" s="22"/>
    </row>
    <row r="19" spans="1:13" x14ac:dyDescent="0.2">
      <c r="A19" s="31"/>
      <c r="B19" s="41"/>
      <c r="C19" s="42"/>
      <c r="D19" s="42"/>
      <c r="E19" s="58"/>
      <c r="F19" s="63"/>
      <c r="G19" s="102"/>
      <c r="H19" s="63"/>
      <c r="I19" s="56"/>
      <c r="J19" s="58"/>
      <c r="K19" s="58"/>
      <c r="L19" s="17"/>
      <c r="M19" s="22"/>
    </row>
    <row r="20" spans="1:13" x14ac:dyDescent="0.2">
      <c r="A20" s="30"/>
      <c r="B20" s="2" t="s">
        <v>3</v>
      </c>
      <c r="C20" s="2"/>
      <c r="D20" s="2"/>
      <c r="E20" s="59">
        <f>SUM(E15:E19)</f>
        <v>0</v>
      </c>
      <c r="F20" s="59">
        <f>SUM(F15:F19)</f>
        <v>0</v>
      </c>
      <c r="G20" s="59">
        <f>SUM(G15:G19)</f>
        <v>0</v>
      </c>
      <c r="H20" s="59">
        <f>SUM(H15:H19)</f>
        <v>0</v>
      </c>
      <c r="I20" s="59">
        <f>SUM(I15:I19)</f>
        <v>0</v>
      </c>
      <c r="J20" s="59"/>
      <c r="K20" s="59"/>
      <c r="L20" s="13"/>
      <c r="M20" s="3"/>
    </row>
    <row r="21" spans="1:13" s="7" customFormat="1" x14ac:dyDescent="0.2">
      <c r="B21" s="6"/>
      <c r="C21" s="6"/>
      <c r="D21" s="6"/>
      <c r="E21" s="64"/>
      <c r="F21" s="65"/>
      <c r="G21" s="65"/>
      <c r="H21" s="65"/>
      <c r="I21" s="66"/>
      <c r="J21" s="66"/>
      <c r="K21" s="66"/>
      <c r="L21" s="5"/>
    </row>
    <row r="22" spans="1:13" s="7" customFormat="1" ht="76.5" x14ac:dyDescent="0.2">
      <c r="A22" s="34" t="s">
        <v>87</v>
      </c>
      <c r="B22" s="35" t="s">
        <v>90</v>
      </c>
      <c r="C22" s="35"/>
      <c r="D22" s="35" t="s">
        <v>94</v>
      </c>
      <c r="E22" s="51" t="s">
        <v>81</v>
      </c>
      <c r="F22" s="96" t="s">
        <v>80</v>
      </c>
      <c r="G22" s="96" t="s">
        <v>144</v>
      </c>
      <c r="H22" s="52" t="s">
        <v>147</v>
      </c>
      <c r="I22" s="51" t="s">
        <v>148</v>
      </c>
      <c r="J22" s="36" t="s">
        <v>145</v>
      </c>
      <c r="K22" s="36" t="s">
        <v>91</v>
      </c>
      <c r="L22" s="36" t="s">
        <v>92</v>
      </c>
      <c r="M22" s="37" t="s">
        <v>93</v>
      </c>
    </row>
    <row r="23" spans="1:13" s="7" customFormat="1" x14ac:dyDescent="0.2">
      <c r="A23" s="26"/>
      <c r="B23" s="27"/>
      <c r="C23" s="27"/>
      <c r="D23" s="27"/>
      <c r="E23" s="67"/>
      <c r="F23" s="68"/>
      <c r="G23" s="98"/>
      <c r="H23" s="68"/>
      <c r="I23" s="51"/>
      <c r="J23" s="80"/>
      <c r="K23" s="80"/>
      <c r="L23" s="15"/>
      <c r="M23" s="23"/>
    </row>
    <row r="24" spans="1:13" s="7" customFormat="1" x14ac:dyDescent="0.2">
      <c r="A24" s="26"/>
      <c r="B24" s="26"/>
      <c r="C24" s="26"/>
      <c r="D24" s="26"/>
      <c r="E24" s="69"/>
      <c r="F24" s="70"/>
      <c r="G24" s="99"/>
      <c r="H24" s="70"/>
      <c r="I24" s="69"/>
      <c r="J24" s="81"/>
      <c r="K24" s="81"/>
      <c r="L24" s="16"/>
      <c r="M24" s="24"/>
    </row>
    <row r="25" spans="1:13" ht="12.75" customHeight="1" x14ac:dyDescent="0.2">
      <c r="A25" s="31"/>
      <c r="B25" s="43"/>
      <c r="C25" s="44"/>
      <c r="D25" s="44"/>
      <c r="E25" s="71"/>
      <c r="F25" s="72"/>
      <c r="G25" s="100"/>
      <c r="H25" s="72"/>
      <c r="I25" s="56"/>
      <c r="J25" s="58"/>
      <c r="K25" s="58"/>
      <c r="L25" s="17"/>
      <c r="M25" s="22"/>
    </row>
    <row r="26" spans="1:13" x14ac:dyDescent="0.2">
      <c r="A26" s="31"/>
      <c r="B26" s="43"/>
      <c r="C26" s="44"/>
      <c r="D26" s="44"/>
      <c r="E26" s="71"/>
      <c r="F26" s="72"/>
      <c r="G26" s="100"/>
      <c r="H26" s="72"/>
      <c r="I26" s="56"/>
      <c r="J26" s="58"/>
      <c r="K26" s="58"/>
      <c r="L26" s="17"/>
      <c r="M26" s="22"/>
    </row>
    <row r="27" spans="1:13" x14ac:dyDescent="0.2">
      <c r="A27" s="31"/>
      <c r="B27" s="43"/>
      <c r="C27" s="44"/>
      <c r="D27" s="44"/>
      <c r="E27" s="71"/>
      <c r="F27" s="72"/>
      <c r="G27" s="100"/>
      <c r="H27" s="72"/>
      <c r="I27" s="56"/>
      <c r="J27" s="58"/>
      <c r="K27" s="58"/>
      <c r="L27" s="17"/>
      <c r="M27" s="22"/>
    </row>
    <row r="28" spans="1:13" x14ac:dyDescent="0.2">
      <c r="A28" s="31"/>
      <c r="B28" s="43"/>
      <c r="C28" s="44"/>
      <c r="D28" s="44"/>
      <c r="E28" s="71"/>
      <c r="F28" s="72"/>
      <c r="G28" s="100"/>
      <c r="H28" s="72"/>
      <c r="I28" s="56"/>
      <c r="J28" s="58"/>
      <c r="K28" s="58"/>
      <c r="L28" s="17"/>
      <c r="M28" s="22"/>
    </row>
    <row r="29" spans="1:13" x14ac:dyDescent="0.2">
      <c r="A29" s="30"/>
      <c r="B29" s="2" t="s">
        <v>7</v>
      </c>
      <c r="C29" s="2"/>
      <c r="D29" s="2"/>
      <c r="E29" s="59">
        <f>SUM(E23:E28)</f>
        <v>0</v>
      </c>
      <c r="F29" s="59">
        <f>SUM(F23:F28)</f>
        <v>0</v>
      </c>
      <c r="G29" s="59">
        <f>SUM(G23:G28)</f>
        <v>0</v>
      </c>
      <c r="H29" s="59">
        <f>SUM(H23:H28)</f>
        <v>0</v>
      </c>
      <c r="I29" s="59">
        <f>SUM(I23:I28)</f>
        <v>0</v>
      </c>
      <c r="J29" s="59"/>
      <c r="K29" s="59"/>
      <c r="L29" s="13"/>
      <c r="M29" s="3"/>
    </row>
    <row r="30" spans="1:13" x14ac:dyDescent="0.2">
      <c r="B30" s="5"/>
      <c r="C30" s="5"/>
      <c r="D30" s="5"/>
      <c r="E30" s="66"/>
      <c r="F30" s="73"/>
      <c r="G30" s="73"/>
      <c r="H30" s="73"/>
      <c r="I30" s="66"/>
      <c r="J30" s="66"/>
      <c r="K30" s="66"/>
      <c r="L30" s="5"/>
      <c r="M30" s="7"/>
    </row>
    <row r="31" spans="1:13" s="7" customFormat="1" ht="76.5" x14ac:dyDescent="0.2">
      <c r="A31" s="34" t="s">
        <v>88</v>
      </c>
      <c r="B31" s="38" t="s">
        <v>89</v>
      </c>
      <c r="C31" s="38"/>
      <c r="D31" s="35" t="s">
        <v>94</v>
      </c>
      <c r="E31" s="51" t="s">
        <v>81</v>
      </c>
      <c r="F31" s="96" t="s">
        <v>80</v>
      </c>
      <c r="G31" s="96" t="s">
        <v>144</v>
      </c>
      <c r="H31" s="52" t="s">
        <v>147</v>
      </c>
      <c r="I31" s="51" t="s">
        <v>148</v>
      </c>
      <c r="J31" s="36" t="s">
        <v>145</v>
      </c>
      <c r="K31" s="36" t="s">
        <v>91</v>
      </c>
      <c r="L31" s="36" t="s">
        <v>92</v>
      </c>
      <c r="M31" s="37" t="s">
        <v>93</v>
      </c>
    </row>
    <row r="32" spans="1:13" s="7" customFormat="1" x14ac:dyDescent="0.2">
      <c r="A32" s="31"/>
      <c r="B32" s="45"/>
      <c r="C32" s="45"/>
      <c r="D32" s="45"/>
      <c r="E32" s="74"/>
      <c r="F32" s="75"/>
      <c r="G32" s="75"/>
      <c r="H32" s="75"/>
      <c r="I32" s="67"/>
      <c r="J32" s="80"/>
      <c r="K32" s="80"/>
      <c r="L32" s="15"/>
      <c r="M32" s="21"/>
    </row>
    <row r="33" spans="1:13" s="7" customFormat="1" x14ac:dyDescent="0.2">
      <c r="A33" s="31"/>
      <c r="B33" s="46"/>
      <c r="C33" s="46"/>
      <c r="D33" s="46"/>
      <c r="E33" s="76"/>
      <c r="F33" s="77"/>
      <c r="G33" s="77"/>
      <c r="H33" s="77"/>
      <c r="I33" s="69"/>
      <c r="J33" s="81"/>
      <c r="K33" s="81"/>
      <c r="L33" s="16"/>
      <c r="M33" s="22"/>
    </row>
    <row r="34" spans="1:13" x14ac:dyDescent="0.2">
      <c r="A34" s="31"/>
      <c r="B34" s="47"/>
      <c r="C34" s="47"/>
      <c r="D34" s="47"/>
      <c r="E34" s="56"/>
      <c r="F34" s="57"/>
      <c r="G34" s="57"/>
      <c r="H34" s="57"/>
      <c r="I34" s="56"/>
      <c r="J34" s="58"/>
      <c r="K34" s="58"/>
      <c r="L34" s="17"/>
      <c r="M34" s="22"/>
    </row>
    <row r="35" spans="1:13" x14ac:dyDescent="0.2">
      <c r="A35" s="31"/>
      <c r="B35" s="48"/>
      <c r="C35" s="48"/>
      <c r="D35" s="48"/>
      <c r="E35" s="56"/>
      <c r="F35" s="57"/>
      <c r="G35" s="57"/>
      <c r="H35" s="57"/>
      <c r="I35" s="56"/>
      <c r="J35" s="58"/>
      <c r="K35" s="58"/>
      <c r="L35" s="17"/>
      <c r="M35" s="22"/>
    </row>
    <row r="36" spans="1:13" ht="13.5" thickBot="1" x14ac:dyDescent="0.25">
      <c r="A36" s="32"/>
      <c r="B36" s="8" t="s">
        <v>2</v>
      </c>
      <c r="C36" s="8"/>
      <c r="D36" s="8"/>
      <c r="E36" s="78">
        <f>SUM(E32:E35)</f>
        <v>0</v>
      </c>
      <c r="F36" s="78">
        <f>SUM(F32:F35)</f>
        <v>0</v>
      </c>
      <c r="G36" s="78">
        <f>SUM(G32:G35)</f>
        <v>0</v>
      </c>
      <c r="H36" s="78">
        <f>SUM(H32:H35)</f>
        <v>0</v>
      </c>
      <c r="I36" s="78">
        <f>SUM(I32:I35)</f>
        <v>0</v>
      </c>
      <c r="J36" s="78"/>
      <c r="K36" s="78"/>
      <c r="L36" s="18"/>
      <c r="M36" s="9"/>
    </row>
    <row r="37" spans="1:13" ht="26.25" customHeight="1" x14ac:dyDescent="0.2">
      <c r="A37" s="30"/>
      <c r="B37" s="10" t="s">
        <v>1</v>
      </c>
      <c r="C37" s="10"/>
      <c r="D37" s="10"/>
      <c r="E37" s="79">
        <f>+E12+E20+E29+E36</f>
        <v>16707.14</v>
      </c>
      <c r="F37" s="79">
        <f>+F12+F20+F29+F36</f>
        <v>16360.15</v>
      </c>
      <c r="G37" s="79">
        <f>+G12+G20+G29+G36</f>
        <v>124246.55</v>
      </c>
      <c r="H37" s="79">
        <f>+H12+H20+H29+H36</f>
        <v>0</v>
      </c>
      <c r="I37" s="79">
        <f>+I12+I20+I29+I36</f>
        <v>0</v>
      </c>
      <c r="J37" s="82"/>
      <c r="K37" s="82"/>
      <c r="L37" s="19"/>
      <c r="M37" s="11"/>
    </row>
  </sheetData>
  <mergeCells count="2">
    <mergeCell ref="B1:E1"/>
    <mergeCell ref="B2:E4"/>
  </mergeCells>
  <phoneticPr fontId="0" type="noConversion"/>
  <pageMargins left="0.2" right="0.2" top="0.25" bottom="0.2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"/>
  <sheetViews>
    <sheetView workbookViewId="0">
      <selection activeCell="H23" sqref="H23"/>
    </sheetView>
  </sheetViews>
  <sheetFormatPr defaultColWidth="9.28515625" defaultRowHeight="12.75" x14ac:dyDescent="0.2"/>
  <cols>
    <col min="1" max="1" width="6.7109375" style="1" customWidth="1"/>
    <col min="2" max="2" width="25.5703125" style="1" customWidth="1"/>
    <col min="3" max="3" width="2.7109375" style="1" customWidth="1"/>
    <col min="4" max="4" width="25.5703125" style="1" customWidth="1"/>
    <col min="5" max="8" width="8.7109375" style="49" customWidth="1"/>
    <col min="9" max="11" width="9.28515625" style="50"/>
    <col min="12" max="12" width="8.7109375" style="4" customWidth="1"/>
    <col min="13" max="13" width="60.7109375" style="1" customWidth="1"/>
    <col min="14" max="16384" width="9.28515625" style="1"/>
  </cols>
  <sheetData>
    <row r="1" spans="1:14" ht="20.25" x14ac:dyDescent="0.3">
      <c r="B1" s="105" t="s">
        <v>82</v>
      </c>
      <c r="C1" s="105"/>
      <c r="D1" s="105"/>
      <c r="E1" s="105"/>
    </row>
    <row r="2" spans="1:14" ht="16.149999999999999" customHeight="1" x14ac:dyDescent="0.25">
      <c r="B2" s="106" t="s">
        <v>149</v>
      </c>
      <c r="C2" s="106"/>
      <c r="D2" s="106"/>
      <c r="E2" s="106"/>
      <c r="L2" s="12" t="s">
        <v>4</v>
      </c>
      <c r="M2" t="s">
        <v>16</v>
      </c>
      <c r="N2"/>
    </row>
    <row r="3" spans="1:14" ht="16.149999999999999" customHeight="1" x14ac:dyDescent="0.25">
      <c r="B3" s="107"/>
      <c r="C3" s="107"/>
      <c r="D3" s="107"/>
      <c r="E3" s="107"/>
      <c r="L3" s="12" t="s">
        <v>5</v>
      </c>
      <c r="M3" s="29" t="s">
        <v>15</v>
      </c>
    </row>
    <row r="4" spans="1:14" ht="16.149999999999999" customHeight="1" x14ac:dyDescent="0.25">
      <c r="B4" s="107"/>
      <c r="C4" s="107"/>
      <c r="D4" s="107"/>
      <c r="E4" s="107"/>
      <c r="L4" s="28" t="s">
        <v>83</v>
      </c>
      <c r="M4" s="29" t="s">
        <v>103</v>
      </c>
    </row>
    <row r="7" spans="1:14" ht="76.5" x14ac:dyDescent="0.2">
      <c r="A7" s="34" t="s">
        <v>86</v>
      </c>
      <c r="B7" s="35" t="s">
        <v>6</v>
      </c>
      <c r="C7" s="95" t="s">
        <v>143</v>
      </c>
      <c r="D7" s="35" t="s">
        <v>94</v>
      </c>
      <c r="E7" s="51" t="s">
        <v>81</v>
      </c>
      <c r="F7" s="96" t="s">
        <v>80</v>
      </c>
      <c r="G7" s="104" t="s">
        <v>144</v>
      </c>
      <c r="H7" s="52" t="s">
        <v>147</v>
      </c>
      <c r="I7" s="51" t="s">
        <v>148</v>
      </c>
      <c r="J7" s="36" t="s">
        <v>145</v>
      </c>
      <c r="K7" s="36" t="s">
        <v>91</v>
      </c>
      <c r="L7" s="36" t="s">
        <v>92</v>
      </c>
      <c r="M7" s="37" t="s">
        <v>93</v>
      </c>
    </row>
    <row r="8" spans="1:14" x14ac:dyDescent="0.2">
      <c r="A8" s="31">
        <v>2412</v>
      </c>
      <c r="B8" s="39" t="s">
        <v>146</v>
      </c>
      <c r="C8" s="39"/>
      <c r="D8" s="39"/>
      <c r="E8" s="53"/>
      <c r="F8" s="54"/>
      <c r="G8" s="54">
        <v>2850</v>
      </c>
      <c r="H8" s="54"/>
      <c r="I8" s="53"/>
      <c r="J8" s="55"/>
      <c r="K8" s="55"/>
      <c r="L8" s="40"/>
      <c r="M8" s="21"/>
    </row>
    <row r="9" spans="1:14" x14ac:dyDescent="0.2">
      <c r="A9" s="31">
        <v>3000</v>
      </c>
      <c r="B9" s="41" t="s">
        <v>97</v>
      </c>
      <c r="C9" s="41"/>
      <c r="D9" s="41"/>
      <c r="E9" s="56"/>
      <c r="F9" s="57"/>
      <c r="G9" s="57">
        <v>69.31</v>
      </c>
      <c r="H9" s="57"/>
      <c r="I9" s="56"/>
      <c r="J9" s="58"/>
      <c r="K9" s="58"/>
      <c r="L9" s="42"/>
      <c r="M9" s="22"/>
    </row>
    <row r="10" spans="1:14" x14ac:dyDescent="0.2">
      <c r="A10" s="31"/>
      <c r="B10" s="41"/>
      <c r="C10" s="41"/>
      <c r="D10" s="41"/>
      <c r="E10" s="56"/>
      <c r="F10" s="57"/>
      <c r="G10" s="57"/>
      <c r="H10" s="57"/>
      <c r="I10" s="56"/>
      <c r="J10" s="58"/>
      <c r="K10" s="58"/>
      <c r="L10" s="42"/>
      <c r="M10" s="22"/>
    </row>
    <row r="11" spans="1:14" x14ac:dyDescent="0.2">
      <c r="A11" s="31"/>
      <c r="B11" s="41"/>
      <c r="C11" s="41"/>
      <c r="D11" s="41"/>
      <c r="E11" s="56"/>
      <c r="F11" s="57"/>
      <c r="G11" s="57"/>
      <c r="H11" s="57"/>
      <c r="I11" s="56"/>
      <c r="J11" s="58"/>
      <c r="K11" s="58"/>
      <c r="L11" s="42"/>
      <c r="M11" s="22"/>
    </row>
    <row r="12" spans="1:14" ht="25.5" x14ac:dyDescent="0.2">
      <c r="A12" s="30"/>
      <c r="B12" s="33" t="s">
        <v>0</v>
      </c>
      <c r="C12" s="33"/>
      <c r="D12" s="2"/>
      <c r="E12" s="59">
        <f>SUM(E8:E11)</f>
        <v>0</v>
      </c>
      <c r="F12" s="59">
        <f>SUM(F8:F11)</f>
        <v>0</v>
      </c>
      <c r="G12" s="59">
        <f>SUM(G8:G11)</f>
        <v>2919.31</v>
      </c>
      <c r="H12" s="59">
        <f>SUM(H8:H11)</f>
        <v>0</v>
      </c>
      <c r="I12" s="59">
        <f>SUM(I8:I11)</f>
        <v>0</v>
      </c>
      <c r="J12" s="59"/>
      <c r="K12" s="59"/>
      <c r="L12" s="13"/>
      <c r="M12" s="3"/>
    </row>
    <row r="13" spans="1:14" x14ac:dyDescent="0.2">
      <c r="B13" s="4"/>
      <c r="C13" s="4"/>
      <c r="D13" s="4"/>
      <c r="E13" s="50"/>
      <c r="F13" s="60"/>
      <c r="G13" s="60"/>
      <c r="H13" s="60"/>
      <c r="I13" s="51"/>
      <c r="L13" s="14"/>
    </row>
    <row r="14" spans="1:14" ht="76.5" x14ac:dyDescent="0.2">
      <c r="A14" s="34" t="s">
        <v>85</v>
      </c>
      <c r="B14" s="35" t="s">
        <v>84</v>
      </c>
      <c r="C14" s="35"/>
      <c r="D14" s="35" t="s">
        <v>94</v>
      </c>
      <c r="E14" s="51" t="s">
        <v>81</v>
      </c>
      <c r="F14" s="96" t="s">
        <v>80</v>
      </c>
      <c r="G14" s="104" t="s">
        <v>144</v>
      </c>
      <c r="H14" s="52" t="s">
        <v>147</v>
      </c>
      <c r="I14" s="51" t="s">
        <v>148</v>
      </c>
      <c r="J14" s="36" t="s">
        <v>145</v>
      </c>
      <c r="K14" s="36" t="s">
        <v>91</v>
      </c>
      <c r="L14" s="36" t="s">
        <v>92</v>
      </c>
      <c r="M14" s="37" t="s">
        <v>93</v>
      </c>
    </row>
    <row r="15" spans="1:14" x14ac:dyDescent="0.2">
      <c r="A15" s="31"/>
      <c r="B15" s="27"/>
      <c r="C15" s="27"/>
      <c r="D15" s="27"/>
      <c r="E15" s="61"/>
      <c r="F15" s="54"/>
      <c r="G15" s="101"/>
      <c r="H15" s="62"/>
      <c r="I15" s="53"/>
      <c r="J15" s="55"/>
      <c r="K15" s="55"/>
      <c r="L15" s="20"/>
      <c r="M15" s="21"/>
    </row>
    <row r="16" spans="1:14" x14ac:dyDescent="0.2">
      <c r="A16" s="31"/>
      <c r="B16" s="41"/>
      <c r="C16" s="42"/>
      <c r="D16" s="42"/>
      <c r="E16" s="58"/>
      <c r="F16" s="57"/>
      <c r="G16" s="102"/>
      <c r="H16" s="63"/>
      <c r="I16" s="56"/>
      <c r="J16" s="58"/>
      <c r="K16" s="58"/>
      <c r="L16" s="17"/>
      <c r="M16" s="22"/>
    </row>
    <row r="17" spans="1:13" x14ac:dyDescent="0.2">
      <c r="A17" s="31"/>
      <c r="B17" s="41"/>
      <c r="C17" s="42"/>
      <c r="D17" s="42"/>
      <c r="E17" s="58"/>
      <c r="F17" s="57"/>
      <c r="G17" s="102"/>
      <c r="H17" s="63"/>
      <c r="I17" s="56"/>
      <c r="J17" s="58"/>
      <c r="K17" s="58"/>
      <c r="L17" s="17"/>
      <c r="M17" s="22"/>
    </row>
    <row r="18" spans="1:13" x14ac:dyDescent="0.2">
      <c r="A18" s="31"/>
      <c r="B18" s="41"/>
      <c r="C18" s="42"/>
      <c r="D18" s="42"/>
      <c r="E18" s="58"/>
      <c r="F18" s="57"/>
      <c r="G18" s="102"/>
      <c r="H18" s="63"/>
      <c r="I18" s="56"/>
      <c r="J18" s="58"/>
      <c r="K18" s="58"/>
      <c r="L18" s="17"/>
      <c r="M18" s="22"/>
    </row>
    <row r="19" spans="1:13" x14ac:dyDescent="0.2">
      <c r="A19" s="31"/>
      <c r="B19" s="41"/>
      <c r="C19" s="42"/>
      <c r="D19" s="42"/>
      <c r="E19" s="58"/>
      <c r="F19" s="97"/>
      <c r="G19" s="102"/>
      <c r="H19" s="63"/>
      <c r="I19" s="56"/>
      <c r="J19" s="58"/>
      <c r="K19" s="58"/>
      <c r="L19" s="17"/>
      <c r="M19" s="22"/>
    </row>
    <row r="20" spans="1:13" x14ac:dyDescent="0.2">
      <c r="A20" s="30"/>
      <c r="B20" s="2" t="s">
        <v>3</v>
      </c>
      <c r="C20" s="2"/>
      <c r="D20" s="2"/>
      <c r="E20" s="59">
        <f>SUM(E15:E19)</f>
        <v>0</v>
      </c>
      <c r="F20" s="59">
        <f>SUM(F15:F19)</f>
        <v>0</v>
      </c>
      <c r="G20" s="59">
        <f>SUM(G15:G19)</f>
        <v>0</v>
      </c>
      <c r="H20" s="59">
        <f>SUM(H15:H19)</f>
        <v>0</v>
      </c>
      <c r="I20" s="59">
        <f>SUM(I15:I19)</f>
        <v>0</v>
      </c>
      <c r="J20" s="59"/>
      <c r="K20" s="59"/>
      <c r="L20" s="13"/>
      <c r="M20" s="3"/>
    </row>
    <row r="21" spans="1:13" s="7" customFormat="1" x14ac:dyDescent="0.2">
      <c r="B21" s="6"/>
      <c r="C21" s="6"/>
      <c r="D21" s="6"/>
      <c r="E21" s="64"/>
      <c r="F21" s="65"/>
      <c r="G21" s="65"/>
      <c r="H21" s="65"/>
      <c r="I21" s="66"/>
      <c r="J21" s="66"/>
      <c r="K21" s="66"/>
      <c r="L21" s="5"/>
    </row>
    <row r="22" spans="1:13" s="7" customFormat="1" ht="76.5" x14ac:dyDescent="0.2">
      <c r="A22" s="34" t="s">
        <v>87</v>
      </c>
      <c r="B22" s="35" t="s">
        <v>90</v>
      </c>
      <c r="C22" s="35"/>
      <c r="D22" s="35" t="s">
        <v>94</v>
      </c>
      <c r="E22" s="51" t="s">
        <v>81</v>
      </c>
      <c r="F22" s="96" t="s">
        <v>80</v>
      </c>
      <c r="G22" s="104" t="s">
        <v>144</v>
      </c>
      <c r="H22" s="52" t="s">
        <v>147</v>
      </c>
      <c r="I22" s="51" t="s">
        <v>148</v>
      </c>
      <c r="J22" s="36" t="s">
        <v>145</v>
      </c>
      <c r="K22" s="36" t="s">
        <v>91</v>
      </c>
      <c r="L22" s="36" t="s">
        <v>92</v>
      </c>
      <c r="M22" s="37" t="s">
        <v>93</v>
      </c>
    </row>
    <row r="23" spans="1:13" s="7" customFormat="1" x14ac:dyDescent="0.2">
      <c r="A23" s="26">
        <v>5159</v>
      </c>
      <c r="B23" s="27" t="s">
        <v>95</v>
      </c>
      <c r="C23" s="27"/>
      <c r="D23" s="27"/>
      <c r="E23" s="67">
        <v>1225</v>
      </c>
      <c r="F23" s="83">
        <v>550</v>
      </c>
      <c r="G23" s="98">
        <v>752</v>
      </c>
      <c r="H23" s="68">
        <v>770</v>
      </c>
      <c r="I23" s="51"/>
      <c r="J23" s="80"/>
      <c r="K23" s="80"/>
      <c r="L23" s="15"/>
      <c r="M23" s="23"/>
    </row>
    <row r="24" spans="1:13" s="7" customFormat="1" x14ac:dyDescent="0.2">
      <c r="A24" s="26"/>
      <c r="B24" s="26"/>
      <c r="C24" s="26"/>
      <c r="D24" s="26"/>
      <c r="E24" s="69"/>
      <c r="F24" s="84"/>
      <c r="G24" s="99"/>
      <c r="H24" s="70"/>
      <c r="I24" s="69"/>
      <c r="J24" s="81"/>
      <c r="K24" s="81"/>
      <c r="L24" s="16"/>
      <c r="M24" s="24"/>
    </row>
    <row r="25" spans="1:13" ht="12.75" customHeight="1" x14ac:dyDescent="0.2">
      <c r="A25" s="31"/>
      <c r="B25" s="43"/>
      <c r="C25" s="44"/>
      <c r="D25" s="44"/>
      <c r="E25" s="71"/>
      <c r="F25" s="85"/>
      <c r="G25" s="100"/>
      <c r="H25" s="72"/>
      <c r="I25" s="56"/>
      <c r="J25" s="58"/>
      <c r="K25" s="58"/>
      <c r="L25" s="17"/>
      <c r="M25" s="22"/>
    </row>
    <row r="26" spans="1:13" x14ac:dyDescent="0.2">
      <c r="A26" s="31"/>
      <c r="B26" s="43"/>
      <c r="C26" s="44"/>
      <c r="D26" s="44"/>
      <c r="E26" s="71"/>
      <c r="F26" s="85"/>
      <c r="G26" s="100"/>
      <c r="H26" s="72"/>
      <c r="I26" s="56"/>
      <c r="J26" s="58"/>
      <c r="K26" s="58"/>
      <c r="L26" s="17"/>
      <c r="M26" s="22"/>
    </row>
    <row r="27" spans="1:13" x14ac:dyDescent="0.2">
      <c r="A27" s="31"/>
      <c r="B27" s="43"/>
      <c r="C27" s="44"/>
      <c r="D27" s="44"/>
      <c r="E27" s="71"/>
      <c r="F27" s="85"/>
      <c r="G27" s="100"/>
      <c r="H27" s="72"/>
      <c r="I27" s="56"/>
      <c r="J27" s="58"/>
      <c r="K27" s="58"/>
      <c r="L27" s="17"/>
      <c r="M27" s="22"/>
    </row>
    <row r="28" spans="1:13" x14ac:dyDescent="0.2">
      <c r="A28" s="31"/>
      <c r="B28" s="43"/>
      <c r="C28" s="44"/>
      <c r="D28" s="44"/>
      <c r="E28" s="71"/>
      <c r="F28" s="86"/>
      <c r="G28" s="100"/>
      <c r="H28" s="72"/>
      <c r="I28" s="56"/>
      <c r="J28" s="58"/>
      <c r="K28" s="58"/>
      <c r="L28" s="17"/>
      <c r="M28" s="22"/>
    </row>
    <row r="29" spans="1:13" x14ac:dyDescent="0.2">
      <c r="A29" s="30"/>
      <c r="B29" s="2" t="s">
        <v>7</v>
      </c>
      <c r="C29" s="2"/>
      <c r="D29" s="2"/>
      <c r="E29" s="59">
        <f>SUM(E23:E28)</f>
        <v>1225</v>
      </c>
      <c r="F29" s="59">
        <f>SUM(F23:F28)</f>
        <v>550</v>
      </c>
      <c r="G29" s="59">
        <f>SUM(G23:G28)</f>
        <v>752</v>
      </c>
      <c r="H29" s="59">
        <f>SUM(H23:H28)</f>
        <v>770</v>
      </c>
      <c r="I29" s="59">
        <f>SUM(I23:I28)</f>
        <v>0</v>
      </c>
      <c r="J29" s="59"/>
      <c r="K29" s="59"/>
      <c r="L29" s="13"/>
      <c r="M29" s="3"/>
    </row>
    <row r="30" spans="1:13" x14ac:dyDescent="0.2">
      <c r="B30" s="5"/>
      <c r="C30" s="5"/>
      <c r="D30" s="5"/>
      <c r="E30" s="66"/>
      <c r="F30" s="73"/>
      <c r="G30" s="73"/>
      <c r="H30" s="73"/>
      <c r="I30" s="66"/>
      <c r="J30" s="66"/>
      <c r="K30" s="66"/>
      <c r="L30" s="5"/>
      <c r="M30" s="7"/>
    </row>
    <row r="31" spans="1:13" s="7" customFormat="1" ht="76.5" x14ac:dyDescent="0.2">
      <c r="A31" s="34" t="s">
        <v>88</v>
      </c>
      <c r="B31" s="38" t="s">
        <v>89</v>
      </c>
      <c r="C31" s="38"/>
      <c r="D31" s="35" t="s">
        <v>94</v>
      </c>
      <c r="E31" s="51" t="s">
        <v>81</v>
      </c>
      <c r="F31" s="96" t="s">
        <v>80</v>
      </c>
      <c r="G31" s="104" t="s">
        <v>144</v>
      </c>
      <c r="H31" s="52" t="s">
        <v>147</v>
      </c>
      <c r="I31" s="51" t="s">
        <v>148</v>
      </c>
      <c r="J31" s="36" t="s">
        <v>145</v>
      </c>
      <c r="K31" s="36" t="s">
        <v>91</v>
      </c>
      <c r="L31" s="36" t="s">
        <v>92</v>
      </c>
      <c r="M31" s="37" t="s">
        <v>93</v>
      </c>
    </row>
    <row r="32" spans="1:13" s="7" customFormat="1" x14ac:dyDescent="0.2">
      <c r="A32" s="31"/>
      <c r="B32" s="45"/>
      <c r="C32" s="45"/>
      <c r="D32" s="45"/>
      <c r="E32" s="74"/>
      <c r="F32" s="75"/>
      <c r="G32" s="75"/>
      <c r="H32" s="75"/>
      <c r="I32" s="67"/>
      <c r="J32" s="80"/>
      <c r="K32" s="80"/>
      <c r="L32" s="15"/>
      <c r="M32" s="21"/>
    </row>
    <row r="33" spans="1:13" s="7" customFormat="1" x14ac:dyDescent="0.2">
      <c r="A33" s="31"/>
      <c r="B33" s="46"/>
      <c r="C33" s="46"/>
      <c r="D33" s="46"/>
      <c r="E33" s="76"/>
      <c r="F33" s="77"/>
      <c r="G33" s="77"/>
      <c r="H33" s="77"/>
      <c r="I33" s="69"/>
      <c r="J33" s="81"/>
      <c r="K33" s="81"/>
      <c r="L33" s="16"/>
      <c r="M33" s="22"/>
    </row>
    <row r="34" spans="1:13" x14ac:dyDescent="0.2">
      <c r="A34" s="31"/>
      <c r="B34" s="47"/>
      <c r="C34" s="47"/>
      <c r="D34" s="47"/>
      <c r="E34" s="56"/>
      <c r="F34" s="57"/>
      <c r="G34" s="57"/>
      <c r="H34" s="57"/>
      <c r="I34" s="56"/>
      <c r="J34" s="58"/>
      <c r="K34" s="58"/>
      <c r="L34" s="17"/>
      <c r="M34" s="22"/>
    </row>
    <row r="35" spans="1:13" x14ac:dyDescent="0.2">
      <c r="A35" s="31"/>
      <c r="B35" s="48"/>
      <c r="C35" s="48"/>
      <c r="D35" s="48"/>
      <c r="E35" s="56"/>
      <c r="F35" s="57"/>
      <c r="G35" s="57"/>
      <c r="H35" s="57"/>
      <c r="I35" s="56"/>
      <c r="J35" s="58"/>
      <c r="K35" s="58"/>
      <c r="L35" s="17"/>
      <c r="M35" s="22"/>
    </row>
    <row r="36" spans="1:13" ht="13.5" thickBot="1" x14ac:dyDescent="0.25">
      <c r="A36" s="32"/>
      <c r="B36" s="8" t="s">
        <v>2</v>
      </c>
      <c r="C36" s="8"/>
      <c r="D36" s="8"/>
      <c r="E36" s="78">
        <f>SUM(E32:E35)</f>
        <v>0</v>
      </c>
      <c r="F36" s="78">
        <f>SUM(F32:F35)</f>
        <v>0</v>
      </c>
      <c r="G36" s="78">
        <f>SUM(G32:G35)</f>
        <v>0</v>
      </c>
      <c r="H36" s="78">
        <f>SUM(H32:H35)</f>
        <v>0</v>
      </c>
      <c r="I36" s="78">
        <f>SUM(I32:I35)</f>
        <v>0</v>
      </c>
      <c r="J36" s="78"/>
      <c r="K36" s="78"/>
      <c r="L36" s="18"/>
      <c r="M36" s="9"/>
    </row>
    <row r="37" spans="1:13" ht="26.25" customHeight="1" x14ac:dyDescent="0.2">
      <c r="A37" s="30"/>
      <c r="B37" s="10" t="s">
        <v>1</v>
      </c>
      <c r="C37" s="10"/>
      <c r="D37" s="10"/>
      <c r="E37" s="79">
        <f>+E12+E20+E29+E36</f>
        <v>1225</v>
      </c>
      <c r="F37" s="79">
        <f>+F12+F20+F29+F36</f>
        <v>550</v>
      </c>
      <c r="G37" s="79">
        <f>+G12+G20+G29+G36</f>
        <v>3671.31</v>
      </c>
      <c r="H37" s="79">
        <f>+H12+H20+H29+H36</f>
        <v>770</v>
      </c>
      <c r="I37" s="79">
        <f>+I12+I20+I29+I36</f>
        <v>0</v>
      </c>
      <c r="J37" s="82"/>
      <c r="K37" s="82"/>
      <c r="L37" s="19"/>
      <c r="M37" s="11"/>
    </row>
  </sheetData>
  <mergeCells count="2">
    <mergeCell ref="B1:E1"/>
    <mergeCell ref="B2:E4"/>
  </mergeCells>
  <phoneticPr fontId="0" type="noConversion"/>
  <pageMargins left="0.2" right="0.2" top="0.25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 Codes</vt:lpstr>
      <vt:lpstr>505TV2</vt:lpstr>
      <vt:lpstr>511CY1</vt:lpstr>
    </vt:vector>
  </TitlesOfParts>
  <Company>Cerro Coso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teberhar</dc:creator>
  <cp:lastModifiedBy>Arlitha Williams-Harmon</cp:lastModifiedBy>
  <cp:lastPrinted>2019-10-31T18:00:33Z</cp:lastPrinted>
  <dcterms:created xsi:type="dcterms:W3CDTF">2007-03-26T17:01:34Z</dcterms:created>
  <dcterms:modified xsi:type="dcterms:W3CDTF">2021-02-09T16:14:37Z</dcterms:modified>
</cp:coreProperties>
</file>